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se.fjell\Documents\Regnskap Norge\Filer til nettside\"/>
    </mc:Choice>
  </mc:AlternateContent>
  <bookViews>
    <workbookView xWindow="0" yWindow="0" windowWidth="19200" windowHeight="7090" firstSheet="6" activeTab="6"/>
  </bookViews>
  <sheets>
    <sheet name="KUNDEBEDRIFTER" sheetId="6" r:id="rId1"/>
    <sheet name="KUNDEINDEKS" sheetId="5" state="hidden" r:id="rId2"/>
    <sheet name="PROSENT" sheetId="8" state="hidden" r:id="rId3"/>
    <sheet name="OMI" sheetId="7" state="hidden" r:id="rId4"/>
    <sheet name="Medlemsbedrifter" sheetId="2" state="hidden" r:id="rId5"/>
    <sheet name="Nyeste tabell" sheetId="11" state="hidden" r:id="rId6"/>
    <sheet name="Oppdragsmengde" sheetId="3" r:id="rId7"/>
  </sheets>
  <definedNames>
    <definedName name="Slicer_Fylke1">#N/A</definedName>
    <definedName name="Tabell1_1" localSheetId="6" hidden="1">Oppdragsmengde!#REF!</definedName>
  </definedNames>
  <calcPr calcId="162913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8"/>
      </x15:slicerCaches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8" l="1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" i="8"/>
  <c r="E21" i="6"/>
  <c r="D3" i="8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" i="8"/>
  <c r="D21" i="6"/>
  <c r="C3" i="8"/>
  <c r="C3" i="5" s="1"/>
  <c r="C4" i="8"/>
  <c r="C4" i="5" s="1"/>
  <c r="C5" i="8"/>
  <c r="C5" i="5" s="1"/>
  <c r="C6" i="8"/>
  <c r="C6" i="5" s="1"/>
  <c r="C7" i="8"/>
  <c r="C7" i="5" s="1"/>
  <c r="C8" i="8"/>
  <c r="C8" i="5" s="1"/>
  <c r="C9" i="8"/>
  <c r="C9" i="5" s="1"/>
  <c r="C10" i="8"/>
  <c r="C10" i="5" s="1"/>
  <c r="C11" i="8"/>
  <c r="C11" i="5" s="1"/>
  <c r="C12" i="8"/>
  <c r="C12" i="5" s="1"/>
  <c r="C13" i="8"/>
  <c r="C13" i="5" s="1"/>
  <c r="C14" i="8"/>
  <c r="C14" i="5" s="1"/>
  <c r="C15" i="8"/>
  <c r="C15" i="5" s="1"/>
  <c r="C16" i="8"/>
  <c r="C16" i="5" s="1"/>
  <c r="C17" i="8"/>
  <c r="C17" i="5" s="1"/>
  <c r="C18" i="8"/>
  <c r="C18" i="5" s="1"/>
  <c r="C19" i="8"/>
  <c r="C19" i="5" s="1"/>
  <c r="C20" i="8"/>
  <c r="C20" i="5" s="1"/>
  <c r="C2" i="8"/>
  <c r="C2" i="5" s="1"/>
  <c r="C21" i="6"/>
  <c r="B21" i="6"/>
  <c r="D16" i="5" l="1"/>
  <c r="E16" i="5" s="1"/>
  <c r="D8" i="5"/>
  <c r="E8" i="5" s="1"/>
  <c r="D15" i="5"/>
  <c r="E15" i="5" s="1"/>
  <c r="D7" i="5"/>
  <c r="E7" i="5" s="1"/>
  <c r="D14" i="5"/>
  <c r="E14" i="5" s="1"/>
  <c r="D6" i="5"/>
  <c r="E6" i="5" s="1"/>
  <c r="D19" i="5"/>
  <c r="E19" i="5" s="1"/>
  <c r="D11" i="5"/>
  <c r="E11" i="5" s="1"/>
  <c r="D3" i="5"/>
  <c r="E3" i="5" s="1"/>
  <c r="D17" i="5"/>
  <c r="E17" i="5" s="1"/>
  <c r="D9" i="5"/>
  <c r="E9" i="5" s="1"/>
  <c r="E21" i="8"/>
  <c r="D13" i="5"/>
  <c r="E13" i="5" s="1"/>
  <c r="D5" i="5"/>
  <c r="E5" i="5" s="1"/>
  <c r="D20" i="5"/>
  <c r="E20" i="5" s="1"/>
  <c r="D2" i="5"/>
  <c r="E2" i="5" s="1"/>
  <c r="D18" i="5"/>
  <c r="E18" i="5" s="1"/>
  <c r="D10" i="5"/>
  <c r="E10" i="5" s="1"/>
  <c r="C21" i="8"/>
  <c r="C21" i="5" s="1"/>
  <c r="D12" i="5"/>
  <c r="E12" i="5" s="1"/>
  <c r="D4" i="5"/>
  <c r="E4" i="5" s="1"/>
  <c r="D21" i="8"/>
  <c r="I8" i="2"/>
  <c r="H8" i="2" s="1"/>
  <c r="I9" i="2"/>
  <c r="H9" i="2" s="1"/>
  <c r="I10" i="2"/>
  <c r="H10" i="2" s="1"/>
  <c r="I11" i="2"/>
  <c r="H11" i="2" s="1"/>
  <c r="I12" i="2"/>
  <c r="H12" i="2" s="1"/>
  <c r="I13" i="2"/>
  <c r="H13" i="2" s="1"/>
  <c r="I14" i="2"/>
  <c r="H14" i="2" s="1"/>
  <c r="I15" i="2"/>
  <c r="H15" i="2" s="1"/>
  <c r="I16" i="2"/>
  <c r="H16" i="2" s="1"/>
  <c r="I17" i="2"/>
  <c r="H17" i="2" s="1"/>
  <c r="I18" i="2"/>
  <c r="I19" i="2"/>
  <c r="H19" i="2" s="1"/>
  <c r="I20" i="2"/>
  <c r="H20" i="2" s="1"/>
  <c r="I21" i="2"/>
  <c r="H21" i="2" s="1"/>
  <c r="I22" i="2"/>
  <c r="H22" i="2" s="1"/>
  <c r="I23" i="2"/>
  <c r="H23" i="2" s="1"/>
  <c r="I7" i="2"/>
  <c r="H7" i="2" s="1"/>
  <c r="I6" i="2"/>
  <c r="H6" i="2" s="1"/>
  <c r="I5" i="2"/>
  <c r="M6" i="2"/>
  <c r="M7" i="2"/>
  <c r="M8" i="2"/>
  <c r="M9" i="2"/>
  <c r="M10" i="2"/>
  <c r="M11" i="2"/>
  <c r="M12" i="2"/>
  <c r="M13" i="2"/>
  <c r="M14" i="2"/>
  <c r="M15" i="2"/>
  <c r="M16" i="2"/>
  <c r="M17" i="2"/>
  <c r="H18" i="2"/>
  <c r="M18" i="2"/>
  <c r="M19" i="2"/>
  <c r="M20" i="2"/>
  <c r="M21" i="2"/>
  <c r="M22" i="2"/>
  <c r="M23" i="2"/>
  <c r="M5" i="2"/>
  <c r="H5" i="2"/>
  <c r="D21" i="5" l="1"/>
  <c r="E21" i="5" s="1"/>
  <c r="L23" i="2"/>
  <c r="L19" i="2"/>
  <c r="L15" i="2"/>
  <c r="L11" i="2"/>
  <c r="L7" i="2"/>
  <c r="L21" i="2"/>
  <c r="L17" i="2"/>
  <c r="L13" i="2"/>
  <c r="L5" i="2"/>
  <c r="L9" i="2"/>
  <c r="L22" i="2"/>
  <c r="L18" i="2"/>
  <c r="L14" i="2"/>
  <c r="L10" i="2"/>
  <c r="L20" i="2"/>
  <c r="L16" i="2"/>
  <c r="L12" i="2"/>
  <c r="L8" i="2"/>
  <c r="L6" i="2"/>
  <c r="N24" i="2"/>
  <c r="J24" i="2"/>
  <c r="I24" i="2" s="1"/>
  <c r="M24" i="2" l="1"/>
  <c r="H24" i="2"/>
  <c r="L24" i="2" l="1"/>
</calcChain>
</file>

<file path=xl/sharedStrings.xml><?xml version="1.0" encoding="utf-8"?>
<sst xmlns="http://schemas.openxmlformats.org/spreadsheetml/2006/main" count="191" uniqueCount="49">
  <si>
    <t>AKERSHUS</t>
  </si>
  <si>
    <t>AUST-AGDER</t>
  </si>
  <si>
    <t>BUSKERUD</t>
  </si>
  <si>
    <t>FINNMARK</t>
  </si>
  <si>
    <t>HEDMARK</t>
  </si>
  <si>
    <t>HORDALAND</t>
  </si>
  <si>
    <t>MØRE OG ROMSDAL</t>
  </si>
  <si>
    <t>NORDLAND</t>
  </si>
  <si>
    <t>NORD-TRØNDELAG</t>
  </si>
  <si>
    <t>OPPLAND</t>
  </si>
  <si>
    <t>OSLO</t>
  </si>
  <si>
    <t>ROGALAND</t>
  </si>
  <si>
    <t>SOGN OG FJORDANE</t>
  </si>
  <si>
    <t>SØR-TRØNDELAG</t>
  </si>
  <si>
    <t>TELEMARK</t>
  </si>
  <si>
    <t>TROMS</t>
  </si>
  <si>
    <t>VEST-AGDER</t>
  </si>
  <si>
    <t>VESTFOLD</t>
  </si>
  <si>
    <t>ØSTFOLD</t>
  </si>
  <si>
    <t>Oktober</t>
  </si>
  <si>
    <t>Antall medlemsbedrifter</t>
  </si>
  <si>
    <t>November</t>
  </si>
  <si>
    <t>September</t>
  </si>
  <si>
    <t>Fylke</t>
  </si>
  <si>
    <t>TOTALT</t>
  </si>
  <si>
    <t>OMI</t>
  </si>
  <si>
    <t>KI</t>
  </si>
  <si>
    <t>PROSENT</t>
  </si>
  <si>
    <t>FYLKE</t>
  </si>
  <si>
    <t>KUNDER</t>
  </si>
  <si>
    <t xml:space="preserve">INDEKSVERDIER </t>
  </si>
  <si>
    <t>OPPDRAGSMENGDE - SENTRALE NØKKELTALL</t>
  </si>
  <si>
    <t>sep.15</t>
  </si>
  <si>
    <t>okt.15</t>
  </si>
  <si>
    <t>nov.15</t>
  </si>
  <si>
    <t>des.15</t>
  </si>
  <si>
    <t>Kundebedrifter</t>
  </si>
  <si>
    <t>Kundeindeks</t>
  </si>
  <si>
    <t>Kundebedrifter2</t>
  </si>
  <si>
    <t>Kundeindeks7</t>
  </si>
  <si>
    <t>OMI9</t>
  </si>
  <si>
    <t>Kundebedrifter3</t>
  </si>
  <si>
    <t>Kundebedrifter4</t>
  </si>
  <si>
    <t>Kundeindeks5</t>
  </si>
  <si>
    <t>Kundeindeks6</t>
  </si>
  <si>
    <t>OMI8</t>
  </si>
  <si>
    <t>OMI10</t>
  </si>
  <si>
    <t>NB! Det er et lite avvik mellom antall kundebedrifter i diagrammene nedenfor og totaloversikten på regnskapnorge.no. Dette skyldes at tellingen i totaloversikten</t>
  </si>
  <si>
    <t>er basert på antall foretak med regnskapsfører, mens diagrammene utledes på bakgrunn av antall foretak per regnskapsbedrift.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</si>
</sst>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\ %"/>
    <numFmt numFmtId="166" formatCode="0.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sz val="14"/>
      <color theme="1"/>
      <name val="Calibri Light"/>
      <family val="2"/>
      <scheme val="maj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theme="2" tint="-0.249977111117893"/>
      </bottom>
      <diagonal/>
    </border>
    <border>
      <left style="thin">
        <color theme="2" tint="-0.249977111117893"/>
      </left>
      <right/>
      <top/>
      <bottom/>
      <diagonal/>
    </border>
    <border>
      <left/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4" tint="0.39997558519241921"/>
      </right>
      <top style="thin">
        <color indexed="64"/>
      </top>
      <bottom/>
      <diagonal/>
    </border>
    <border>
      <left style="thin">
        <color theme="4" tint="0.39997558519241921"/>
      </left>
      <right/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indexed="64"/>
      </top>
      <bottom style="thin">
        <color theme="4" tint="0.399975585192419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0" xfId="0" applyFont="1"/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2" borderId="0" xfId="0" applyFill="1"/>
    <xf numFmtId="0" fontId="0" fillId="3" borderId="0" xfId="0" applyFill="1"/>
    <xf numFmtId="0" fontId="0" fillId="0" borderId="0" xfId="0" applyFill="1" applyBorder="1"/>
    <xf numFmtId="165" fontId="0" fillId="0" borderId="0" xfId="1" applyNumberFormat="1" applyFont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0" fontId="3" fillId="3" borderId="0" xfId="0" applyFont="1" applyFill="1"/>
    <xf numFmtId="0" fontId="0" fillId="0" borderId="0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/>
    <xf numFmtId="3" fontId="0" fillId="0" borderId="0" xfId="0" applyNumberFormat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Border="1"/>
    <xf numFmtId="0" fontId="0" fillId="0" borderId="2" xfId="0" applyFill="1" applyBorder="1"/>
    <xf numFmtId="1" fontId="0" fillId="0" borderId="2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2" fillId="2" borderId="0" xfId="0" applyFont="1" applyFill="1"/>
    <xf numFmtId="0" fontId="0" fillId="3" borderId="0" xfId="0" applyFill="1" applyBorder="1"/>
    <xf numFmtId="0" fontId="3" fillId="3" borderId="0" xfId="0" applyFont="1" applyFill="1" applyBorder="1"/>
    <xf numFmtId="0" fontId="0" fillId="2" borderId="4" xfId="0" applyFill="1" applyBorder="1"/>
    <xf numFmtId="0" fontId="4" fillId="2" borderId="0" xfId="0" applyFont="1" applyFill="1" applyAlignment="1"/>
    <xf numFmtId="0" fontId="0" fillId="2" borderId="5" xfId="0" applyFill="1" applyBorder="1"/>
    <xf numFmtId="0" fontId="0" fillId="3" borderId="4" xfId="0" applyFill="1" applyBorder="1"/>
    <xf numFmtId="0" fontId="0" fillId="3" borderId="6" xfId="0" applyFill="1" applyBorder="1"/>
    <xf numFmtId="0" fontId="5" fillId="2" borderId="0" xfId="0" applyFont="1" applyFill="1" applyAlignment="1"/>
    <xf numFmtId="0" fontId="0" fillId="0" borderId="7" xfId="0" applyBorder="1"/>
    <xf numFmtId="17" fontId="0" fillId="0" borderId="1" xfId="0" applyNumberFormat="1" applyBorder="1" applyAlignment="1">
      <alignment horizontal="center"/>
    </xf>
    <xf numFmtId="17" fontId="0" fillId="0" borderId="3" xfId="0" applyNumberForma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0" fillId="5" borderId="8" xfId="0" applyFont="1" applyFill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164" fontId="0" fillId="0" borderId="9" xfId="0" applyNumberFormat="1" applyFont="1" applyBorder="1" applyAlignment="1">
      <alignment horizontal="center"/>
    </xf>
    <xf numFmtId="0" fontId="6" fillId="4" borderId="10" xfId="0" applyFont="1" applyFill="1" applyBorder="1"/>
    <xf numFmtId="17" fontId="6" fillId="4" borderId="11" xfId="0" applyNumberFormat="1" applyFont="1" applyFill="1" applyBorder="1" applyAlignment="1">
      <alignment horizontal="center"/>
    </xf>
    <xf numFmtId="17" fontId="6" fillId="4" borderId="12" xfId="0" applyNumberFormat="1" applyFont="1" applyFill="1" applyBorder="1" applyAlignment="1">
      <alignment horizontal="center"/>
    </xf>
    <xf numFmtId="17" fontId="6" fillId="4" borderId="13" xfId="0" applyNumberFormat="1" applyFont="1" applyFill="1" applyBorder="1" applyAlignment="1">
      <alignment horizontal="center"/>
    </xf>
    <xf numFmtId="0" fontId="0" fillId="5" borderId="14" xfId="0" applyFont="1" applyFill="1" applyBorder="1"/>
    <xf numFmtId="164" fontId="0" fillId="5" borderId="7" xfId="0" applyNumberFormat="1" applyFont="1" applyFill="1" applyBorder="1" applyAlignment="1">
      <alignment horizontal="center"/>
    </xf>
    <xf numFmtId="164" fontId="0" fillId="5" borderId="15" xfId="0" applyNumberFormat="1" applyFont="1" applyFill="1" applyBorder="1" applyAlignment="1">
      <alignment horizontal="center"/>
    </xf>
    <xf numFmtId="164" fontId="0" fillId="5" borderId="16" xfId="0" applyNumberFormat="1" applyFont="1" applyFill="1" applyBorder="1" applyAlignment="1">
      <alignment horizontal="center"/>
    </xf>
    <xf numFmtId="0" fontId="0" fillId="0" borderId="10" xfId="0" applyFont="1" applyBorder="1"/>
    <xf numFmtId="164" fontId="0" fillId="0" borderId="11" xfId="0" applyNumberFormat="1" applyFont="1" applyBorder="1" applyAlignment="1">
      <alignment horizontal="center"/>
    </xf>
    <xf numFmtId="164" fontId="0" fillId="0" borderId="12" xfId="0" applyNumberFormat="1" applyFont="1" applyBorder="1" applyAlignment="1">
      <alignment horizontal="center"/>
    </xf>
    <xf numFmtId="164" fontId="0" fillId="0" borderId="13" xfId="0" applyNumberFormat="1" applyFont="1" applyBorder="1" applyAlignment="1">
      <alignment horizontal="center"/>
    </xf>
    <xf numFmtId="0" fontId="0" fillId="5" borderId="10" xfId="0" applyFont="1" applyFill="1" applyBorder="1"/>
    <xf numFmtId="164" fontId="0" fillId="5" borderId="11" xfId="0" applyNumberFormat="1" applyFont="1" applyFill="1" applyBorder="1" applyAlignment="1">
      <alignment horizontal="center"/>
    </xf>
    <xf numFmtId="164" fontId="0" fillId="5" borderId="12" xfId="0" applyNumberFormat="1" applyFont="1" applyFill="1" applyBorder="1" applyAlignment="1">
      <alignment horizontal="center"/>
    </xf>
    <xf numFmtId="164" fontId="0" fillId="5" borderId="13" xfId="0" applyNumberFormat="1" applyFont="1" applyFill="1" applyBorder="1" applyAlignment="1">
      <alignment horizontal="center"/>
    </xf>
    <xf numFmtId="0" fontId="0" fillId="0" borderId="17" xfId="0" applyFont="1" applyBorder="1"/>
    <xf numFmtId="164" fontId="0" fillId="0" borderId="18" xfId="0" applyNumberFormat="1" applyFont="1" applyBorder="1" applyAlignment="1">
      <alignment horizontal="center"/>
    </xf>
    <xf numFmtId="164" fontId="0" fillId="0" borderId="19" xfId="0" applyNumberFormat="1" applyFont="1" applyBorder="1" applyAlignment="1">
      <alignment horizontal="center"/>
    </xf>
    <xf numFmtId="3" fontId="0" fillId="5" borderId="7" xfId="0" applyNumberFormat="1" applyFont="1" applyFill="1" applyBorder="1" applyAlignment="1">
      <alignment horizontal="center"/>
    </xf>
    <xf numFmtId="3" fontId="0" fillId="5" borderId="15" xfId="0" applyNumberFormat="1" applyFont="1" applyFill="1" applyBorder="1" applyAlignment="1">
      <alignment horizontal="center"/>
    </xf>
    <xf numFmtId="3" fontId="0" fillId="5" borderId="16" xfId="0" applyNumberFormat="1" applyFont="1" applyFill="1" applyBorder="1" applyAlignment="1">
      <alignment horizontal="center"/>
    </xf>
    <xf numFmtId="3" fontId="0" fillId="0" borderId="11" xfId="0" applyNumberFormat="1" applyFont="1" applyBorder="1" applyAlignment="1">
      <alignment horizontal="center"/>
    </xf>
    <xf numFmtId="3" fontId="0" fillId="0" borderId="12" xfId="0" applyNumberFormat="1" applyFont="1" applyBorder="1" applyAlignment="1">
      <alignment horizontal="center"/>
    </xf>
    <xf numFmtId="3" fontId="0" fillId="0" borderId="13" xfId="0" applyNumberFormat="1" applyFont="1" applyBorder="1" applyAlignment="1">
      <alignment horizontal="center"/>
    </xf>
    <xf numFmtId="3" fontId="0" fillId="5" borderId="11" xfId="0" applyNumberFormat="1" applyFont="1" applyFill="1" applyBorder="1" applyAlignment="1">
      <alignment horizontal="center"/>
    </xf>
    <xf numFmtId="3" fontId="0" fillId="5" borderId="12" xfId="0" applyNumberFormat="1" applyFont="1" applyFill="1" applyBorder="1" applyAlignment="1">
      <alignment horizontal="center"/>
    </xf>
    <xf numFmtId="3" fontId="0" fillId="5" borderId="13" xfId="0" applyNumberFormat="1" applyFont="1" applyFill="1" applyBorder="1" applyAlignment="1">
      <alignment horizontal="center"/>
    </xf>
    <xf numFmtId="3" fontId="0" fillId="0" borderId="18" xfId="0" applyNumberFormat="1" applyFont="1" applyBorder="1" applyAlignment="1">
      <alignment horizontal="center"/>
    </xf>
    <xf numFmtId="3" fontId="0" fillId="0" borderId="19" xfId="0" applyNumberFormat="1" applyFont="1" applyBorder="1" applyAlignment="1">
      <alignment horizontal="center"/>
    </xf>
    <xf numFmtId="0" fontId="7" fillId="0" borderId="0" xfId="0" applyFont="1" applyAlignment="1">
      <alignment vertical="center"/>
    </xf>
    <xf numFmtId="0" fontId="7" fillId="2" borderId="4" xfId="0" applyFont="1" applyFill="1" applyBorder="1" applyAlignment="1">
      <alignment vertical="top"/>
    </xf>
    <xf numFmtId="0" fontId="0" fillId="0" borderId="12" xfId="0" applyBorder="1" applyAlignment="1">
      <alignment horizontal="center"/>
    </xf>
  </cellXfs>
  <cellStyles count="2">
    <cellStyle name="Normal" xfId="0" builtinId="0"/>
    <cellStyle name="Prosent" xfId="1" builtinId="5"/>
  </cellStyles>
  <dxfs count="14">
    <dxf>
      <numFmt numFmtId="1" formatCode="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color theme="1"/>
      </font>
      <border>
        <left style="thin">
          <color rgb="FFFF3B3B"/>
        </left>
        <right style="thin">
          <color rgb="FFFF3B3B"/>
        </right>
        <top style="thin">
          <color rgb="FFFF3B3B"/>
        </top>
        <bottom style="thin">
          <color rgb="FFFF3B3B"/>
        </bottom>
        <vertical/>
        <horizontal/>
      </border>
    </dxf>
    <dxf>
      <font>
        <color theme="1"/>
      </font>
      <border>
        <left style="thin">
          <color rgb="FFFF3B3B"/>
        </left>
        <right style="thin">
          <color rgb="FFFF3B3B"/>
        </right>
        <top style="thin">
          <color rgb="FFFF3B3B"/>
        </top>
        <bottom style="thin">
          <color rgb="FFFF3B3B"/>
        </bottom>
        <vertical/>
        <horizontal/>
      </border>
    </dxf>
  </dxfs>
  <tableStyles count="1" defaultTableStyle="TableStyleMedium2" defaultPivotStyle="PivotStyleLight16">
    <tableStyle name="Test RN" pivot="0" table="0" count="10">
      <tableStyleElement type="wholeTable" dxfId="13"/>
      <tableStyleElement type="headerRow" dxfId="12"/>
    </tableStyle>
  </tableStyles>
  <colors>
    <mruColors>
      <color rgb="FFFF3B3B"/>
      <color rgb="FF9800A8"/>
    </mruColors>
  </color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9800A8"/>
              </stop>
              <stop position="1">
                <color rgb="FF9800A8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0"/>
          </font>
          <fill>
            <gradientFill degree="90">
              <stop position="0">
                <color rgb="FF9800A8"/>
              </stop>
              <stop position="1">
                <color rgb="FF9800A8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0"/>
          </font>
          <fill>
            <gradientFill degree="90">
              <stop position="0">
                <color rgb="FF9800A8"/>
              </stop>
              <stop position="1">
                <color rgb="FF9800A8"/>
              </stop>
            </gradientFill>
          </fill>
          <border>
            <left style="thin">
              <color rgb="FF9800A8"/>
            </left>
            <right style="thin">
              <color rgb="FF9800A8"/>
            </right>
            <top style="thin">
              <color rgb="FF9800A8"/>
            </top>
            <bottom style="thin">
              <color rgb="FF9800A8"/>
            </bottom>
            <vertical/>
            <horizontal/>
          </border>
        </dxf>
        <dxf>
          <font>
            <color theme="1"/>
          </font>
          <fill>
            <patternFill patternType="solid">
              <fgColor theme="0" tint="-0.14999847407452621"/>
              <bgColor theme="0" tint="-0.14999847407452621"/>
            </patternFill>
          </fill>
          <border>
            <left style="thin">
              <color auto="1"/>
            </left>
            <right style="thin">
              <color auto="1"/>
            </right>
            <top style="thin">
              <color auto="1"/>
            </top>
            <bottom style="thin">
              <color auto="1"/>
            </bottom>
            <vertical/>
            <horizontal/>
          </border>
        </dxf>
        <dxf>
          <font>
            <sz val="8"/>
            <color theme="0"/>
            <name val="Calibri Light"/>
            <scheme val="major"/>
          </font>
          <fill>
            <gradientFill degree="90">
              <stop position="0">
                <color rgb="FF9800A8"/>
              </stop>
              <stop position="1">
                <color rgb="FF9800A8"/>
              </stop>
            </gradientFill>
          </fill>
          <border>
            <left style="thin">
              <color auto="1"/>
            </left>
            <right style="thin">
              <color auto="1"/>
            </right>
            <top style="thin">
              <color auto="1"/>
            </top>
            <bottom style="thin">
              <color auto="1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theme="0"/>
              <bgColor theme="0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sz val="8"/>
            <color theme="0"/>
            <name val="Calibri Light"/>
            <scheme val="major"/>
          </font>
          <fill>
            <gradientFill degree="90">
              <stop position="0">
                <color theme="1"/>
              </stop>
              <stop position="1">
                <color theme="1"/>
              </stop>
            </gradientFill>
          </fill>
          <border>
            <left style="thin">
              <color auto="1"/>
            </left>
            <right style="thin">
              <color auto="1"/>
            </right>
            <top style="thin">
              <color auto="1"/>
            </top>
            <bottom style="thin">
              <color auto="1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Test RN">
        <x14:slicerStyle name="Test RN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1100" b="1" i="0" baseline="0">
                <a:effectLst/>
              </a:rPr>
              <a:t>Oppdragsmengdeindeks</a:t>
            </a:r>
            <a:endParaRPr lang="nb-NO" sz="1100" b="1">
              <a:effectLst/>
            </a:endParaRPr>
          </a:p>
          <a:p>
            <a:pPr>
              <a:defRPr/>
            </a:pPr>
            <a:r>
              <a:rPr lang="nb-NO" sz="900" b="0" i="0" baseline="0">
                <a:effectLst/>
              </a:rPr>
              <a:t> </a:t>
            </a:r>
            <a:r>
              <a:rPr lang="nb-NO" sz="900" b="0" i="1" baseline="0">
                <a:effectLst/>
              </a:rPr>
              <a:t>Hvis 100 prosent har økning i oppdragsmengden vil indeksen bli 100. </a:t>
            </a:r>
            <a:br>
              <a:rPr lang="nb-NO" sz="900" b="0" i="1" baseline="0">
                <a:effectLst/>
              </a:rPr>
            </a:br>
            <a:r>
              <a:rPr lang="nb-NO" sz="900" b="0" i="1" baseline="0">
                <a:effectLst/>
              </a:rPr>
              <a:t>Hvis 100 prosent har ingen endring vil indeksen bli 50. Hvis 100 prosent     opplever nedgang vil indeksen bli 0.</a:t>
            </a:r>
            <a:endParaRPr lang="nb-NO" sz="700">
              <a:effectLst/>
            </a:endParaRPr>
          </a:p>
          <a:p>
            <a:pPr>
              <a:defRPr/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'Nyeste tabell'!$A$3</c:f>
              <c:strCache>
                <c:ptCount val="1"/>
                <c:pt idx="0">
                  <c:v>AKERSHUS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'Nyeste tabell'!$C$24:$E$24</c:f>
              <c:strCache>
                <c:ptCount val="3"/>
                <c:pt idx="0">
                  <c:v>okt.15</c:v>
                </c:pt>
                <c:pt idx="1">
                  <c:v>nov.15</c:v>
                </c:pt>
                <c:pt idx="2">
                  <c:v>des.15</c:v>
                </c:pt>
              </c:strCache>
            </c:strRef>
          </c:cat>
          <c:val>
            <c:numRef>
              <c:f>'Nyeste tabell'!$K$3:$M$3</c:f>
            </c:numRef>
          </c:val>
          <c:smooth val="0"/>
          <c:extLst>
            <c:ext xmlns:c16="http://schemas.microsoft.com/office/drawing/2014/chart" uri="{C3380CC4-5D6E-409C-BE32-E72D297353CC}">
              <c16:uniqueId val="{00000000-482E-4275-9B1F-5E2058DD9477}"/>
            </c:ext>
          </c:extLst>
        </c:ser>
        <c:ser>
          <c:idx val="1"/>
          <c:order val="1"/>
          <c:tx>
            <c:strRef>
              <c:f>'Nyeste tabell'!$A$4</c:f>
              <c:strCache>
                <c:ptCount val="1"/>
                <c:pt idx="0">
                  <c:v>AUST-AGDER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'Nyeste tabell'!$C$24:$E$24</c:f>
              <c:strCache>
                <c:ptCount val="3"/>
                <c:pt idx="0">
                  <c:v>okt.15</c:v>
                </c:pt>
                <c:pt idx="1">
                  <c:v>nov.15</c:v>
                </c:pt>
                <c:pt idx="2">
                  <c:v>des.15</c:v>
                </c:pt>
              </c:strCache>
            </c:strRef>
          </c:cat>
          <c:val>
            <c:numRef>
              <c:f>'Nyeste tabell'!$K$4:$M$4</c:f>
            </c:numRef>
          </c:val>
          <c:smooth val="0"/>
          <c:extLst>
            <c:ext xmlns:c16="http://schemas.microsoft.com/office/drawing/2014/chart" uri="{C3380CC4-5D6E-409C-BE32-E72D297353CC}">
              <c16:uniqueId val="{00000001-482E-4275-9B1F-5E2058DD9477}"/>
            </c:ext>
          </c:extLst>
        </c:ser>
        <c:ser>
          <c:idx val="2"/>
          <c:order val="2"/>
          <c:tx>
            <c:strRef>
              <c:f>'Nyeste tabell'!$A$5</c:f>
              <c:strCache>
                <c:ptCount val="1"/>
                <c:pt idx="0">
                  <c:v>BUSKERUD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'Nyeste tabell'!$C$24:$E$24</c:f>
              <c:strCache>
                <c:ptCount val="3"/>
                <c:pt idx="0">
                  <c:v>okt.15</c:v>
                </c:pt>
                <c:pt idx="1">
                  <c:v>nov.15</c:v>
                </c:pt>
                <c:pt idx="2">
                  <c:v>des.15</c:v>
                </c:pt>
              </c:strCache>
            </c:strRef>
          </c:cat>
          <c:val>
            <c:numRef>
              <c:f>'Nyeste tabell'!$K$5:$M$5</c:f>
            </c:numRef>
          </c:val>
          <c:smooth val="0"/>
          <c:extLst>
            <c:ext xmlns:c16="http://schemas.microsoft.com/office/drawing/2014/chart" uri="{C3380CC4-5D6E-409C-BE32-E72D297353CC}">
              <c16:uniqueId val="{00000002-482E-4275-9B1F-5E2058DD9477}"/>
            </c:ext>
          </c:extLst>
        </c:ser>
        <c:ser>
          <c:idx val="3"/>
          <c:order val="3"/>
          <c:tx>
            <c:strRef>
              <c:f>'Nyeste tabell'!$A$6</c:f>
              <c:strCache>
                <c:ptCount val="1"/>
                <c:pt idx="0">
                  <c:v>FINNMARK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'Nyeste tabell'!$C$24:$E$24</c:f>
              <c:strCache>
                <c:ptCount val="3"/>
                <c:pt idx="0">
                  <c:v>okt.15</c:v>
                </c:pt>
                <c:pt idx="1">
                  <c:v>nov.15</c:v>
                </c:pt>
                <c:pt idx="2">
                  <c:v>des.15</c:v>
                </c:pt>
              </c:strCache>
            </c:strRef>
          </c:cat>
          <c:val>
            <c:numRef>
              <c:f>'Nyeste tabell'!$K$6:$M$6</c:f>
            </c:numRef>
          </c:val>
          <c:smooth val="0"/>
          <c:extLst>
            <c:ext xmlns:c16="http://schemas.microsoft.com/office/drawing/2014/chart" uri="{C3380CC4-5D6E-409C-BE32-E72D297353CC}">
              <c16:uniqueId val="{00000003-482E-4275-9B1F-5E2058DD9477}"/>
            </c:ext>
          </c:extLst>
        </c:ser>
        <c:ser>
          <c:idx val="4"/>
          <c:order val="4"/>
          <c:tx>
            <c:strRef>
              <c:f>'Nyeste tabell'!$A$7</c:f>
              <c:strCache>
                <c:ptCount val="1"/>
                <c:pt idx="0">
                  <c:v>HEDMARK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'Nyeste tabell'!$C$24:$E$24</c:f>
              <c:strCache>
                <c:ptCount val="3"/>
                <c:pt idx="0">
                  <c:v>okt.15</c:v>
                </c:pt>
                <c:pt idx="1">
                  <c:v>nov.15</c:v>
                </c:pt>
                <c:pt idx="2">
                  <c:v>des.15</c:v>
                </c:pt>
              </c:strCache>
            </c:strRef>
          </c:cat>
          <c:val>
            <c:numRef>
              <c:f>'Nyeste tabell'!$K$7:$M$7</c:f>
            </c:numRef>
          </c:val>
          <c:smooth val="0"/>
          <c:extLst>
            <c:ext xmlns:c16="http://schemas.microsoft.com/office/drawing/2014/chart" uri="{C3380CC4-5D6E-409C-BE32-E72D297353CC}">
              <c16:uniqueId val="{00000004-482E-4275-9B1F-5E2058DD9477}"/>
            </c:ext>
          </c:extLst>
        </c:ser>
        <c:ser>
          <c:idx val="5"/>
          <c:order val="5"/>
          <c:tx>
            <c:strRef>
              <c:f>'Nyeste tabell'!$A$8</c:f>
              <c:strCache>
                <c:ptCount val="1"/>
                <c:pt idx="0">
                  <c:v>HORDALAND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'Nyeste tabell'!$C$24:$E$24</c:f>
              <c:strCache>
                <c:ptCount val="3"/>
                <c:pt idx="0">
                  <c:v>okt.15</c:v>
                </c:pt>
                <c:pt idx="1">
                  <c:v>nov.15</c:v>
                </c:pt>
                <c:pt idx="2">
                  <c:v>des.15</c:v>
                </c:pt>
              </c:strCache>
            </c:strRef>
          </c:cat>
          <c:val>
            <c:numRef>
              <c:f>'Nyeste tabell'!$K$8:$M$8</c:f>
            </c:numRef>
          </c:val>
          <c:smooth val="0"/>
          <c:extLst>
            <c:ext xmlns:c16="http://schemas.microsoft.com/office/drawing/2014/chart" uri="{C3380CC4-5D6E-409C-BE32-E72D297353CC}">
              <c16:uniqueId val="{00000005-482E-4275-9B1F-5E2058DD9477}"/>
            </c:ext>
          </c:extLst>
        </c:ser>
        <c:ser>
          <c:idx val="6"/>
          <c:order val="6"/>
          <c:tx>
            <c:strRef>
              <c:f>'Nyeste tabell'!$A$9</c:f>
              <c:strCache>
                <c:ptCount val="1"/>
                <c:pt idx="0">
                  <c:v>MØRE OG ROMSDAL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'Nyeste tabell'!$C$24:$E$24</c:f>
              <c:strCache>
                <c:ptCount val="3"/>
                <c:pt idx="0">
                  <c:v>okt.15</c:v>
                </c:pt>
                <c:pt idx="1">
                  <c:v>nov.15</c:v>
                </c:pt>
                <c:pt idx="2">
                  <c:v>des.15</c:v>
                </c:pt>
              </c:strCache>
            </c:strRef>
          </c:cat>
          <c:val>
            <c:numRef>
              <c:f>'Nyeste tabell'!$K$9:$M$9</c:f>
            </c:numRef>
          </c:val>
          <c:smooth val="0"/>
          <c:extLst>
            <c:ext xmlns:c16="http://schemas.microsoft.com/office/drawing/2014/chart" uri="{C3380CC4-5D6E-409C-BE32-E72D297353CC}">
              <c16:uniqueId val="{00000006-482E-4275-9B1F-5E2058DD9477}"/>
            </c:ext>
          </c:extLst>
        </c:ser>
        <c:ser>
          <c:idx val="7"/>
          <c:order val="7"/>
          <c:tx>
            <c:strRef>
              <c:f>'Nyeste tabell'!$A$10</c:f>
              <c:strCache>
                <c:ptCount val="1"/>
                <c:pt idx="0">
                  <c:v>NORDLAND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'Nyeste tabell'!$C$24:$E$24</c:f>
              <c:strCache>
                <c:ptCount val="3"/>
                <c:pt idx="0">
                  <c:v>okt.15</c:v>
                </c:pt>
                <c:pt idx="1">
                  <c:v>nov.15</c:v>
                </c:pt>
                <c:pt idx="2">
                  <c:v>des.15</c:v>
                </c:pt>
              </c:strCache>
            </c:strRef>
          </c:cat>
          <c:val>
            <c:numRef>
              <c:f>'Nyeste tabell'!$K$10:$M$10</c:f>
            </c:numRef>
          </c:val>
          <c:smooth val="0"/>
          <c:extLst>
            <c:ext xmlns:c16="http://schemas.microsoft.com/office/drawing/2014/chart" uri="{C3380CC4-5D6E-409C-BE32-E72D297353CC}">
              <c16:uniqueId val="{00000007-482E-4275-9B1F-5E2058DD9477}"/>
            </c:ext>
          </c:extLst>
        </c:ser>
        <c:ser>
          <c:idx val="8"/>
          <c:order val="8"/>
          <c:tx>
            <c:strRef>
              <c:f>'Nyeste tabell'!$A$11</c:f>
              <c:strCache>
                <c:ptCount val="1"/>
                <c:pt idx="0">
                  <c:v>NORD-TRØNDELAG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'Nyeste tabell'!$C$24:$E$24</c:f>
              <c:strCache>
                <c:ptCount val="3"/>
                <c:pt idx="0">
                  <c:v>okt.15</c:v>
                </c:pt>
                <c:pt idx="1">
                  <c:v>nov.15</c:v>
                </c:pt>
                <c:pt idx="2">
                  <c:v>des.15</c:v>
                </c:pt>
              </c:strCache>
            </c:strRef>
          </c:cat>
          <c:val>
            <c:numRef>
              <c:f>'Nyeste tabell'!$K$11:$M$11</c:f>
            </c:numRef>
          </c:val>
          <c:smooth val="0"/>
          <c:extLst>
            <c:ext xmlns:c16="http://schemas.microsoft.com/office/drawing/2014/chart" uri="{C3380CC4-5D6E-409C-BE32-E72D297353CC}">
              <c16:uniqueId val="{00000008-482E-4275-9B1F-5E2058DD9477}"/>
            </c:ext>
          </c:extLst>
        </c:ser>
        <c:ser>
          <c:idx val="9"/>
          <c:order val="9"/>
          <c:tx>
            <c:strRef>
              <c:f>'Nyeste tabell'!$A$12</c:f>
              <c:strCache>
                <c:ptCount val="1"/>
                <c:pt idx="0">
                  <c:v>OPPLAND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'Nyeste tabell'!$C$24:$E$24</c:f>
              <c:strCache>
                <c:ptCount val="3"/>
                <c:pt idx="0">
                  <c:v>okt.15</c:v>
                </c:pt>
                <c:pt idx="1">
                  <c:v>nov.15</c:v>
                </c:pt>
                <c:pt idx="2">
                  <c:v>des.15</c:v>
                </c:pt>
              </c:strCache>
            </c:strRef>
          </c:cat>
          <c:val>
            <c:numRef>
              <c:f>'Nyeste tabell'!$K$12:$M$12</c:f>
            </c:numRef>
          </c:val>
          <c:smooth val="0"/>
          <c:extLst>
            <c:ext xmlns:c16="http://schemas.microsoft.com/office/drawing/2014/chart" uri="{C3380CC4-5D6E-409C-BE32-E72D297353CC}">
              <c16:uniqueId val="{00000009-482E-4275-9B1F-5E2058DD9477}"/>
            </c:ext>
          </c:extLst>
        </c:ser>
        <c:ser>
          <c:idx val="10"/>
          <c:order val="10"/>
          <c:tx>
            <c:strRef>
              <c:f>'Nyeste tabell'!$A$13</c:f>
              <c:strCache>
                <c:ptCount val="1"/>
                <c:pt idx="0">
                  <c:v>OSLO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'Nyeste tabell'!$C$24:$E$24</c:f>
              <c:strCache>
                <c:ptCount val="3"/>
                <c:pt idx="0">
                  <c:v>okt.15</c:v>
                </c:pt>
                <c:pt idx="1">
                  <c:v>nov.15</c:v>
                </c:pt>
                <c:pt idx="2">
                  <c:v>des.15</c:v>
                </c:pt>
              </c:strCache>
            </c:strRef>
          </c:cat>
          <c:val>
            <c:numRef>
              <c:f>'Nyeste tabell'!$K$13:$M$13</c:f>
            </c:numRef>
          </c:val>
          <c:smooth val="0"/>
          <c:extLst>
            <c:ext xmlns:c16="http://schemas.microsoft.com/office/drawing/2014/chart" uri="{C3380CC4-5D6E-409C-BE32-E72D297353CC}">
              <c16:uniqueId val="{0000000A-482E-4275-9B1F-5E2058DD9477}"/>
            </c:ext>
          </c:extLst>
        </c:ser>
        <c:ser>
          <c:idx val="11"/>
          <c:order val="11"/>
          <c:tx>
            <c:strRef>
              <c:f>'Nyeste tabell'!$A$14</c:f>
              <c:strCache>
                <c:ptCount val="1"/>
                <c:pt idx="0">
                  <c:v>ROGALAND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'Nyeste tabell'!$C$24:$E$24</c:f>
              <c:strCache>
                <c:ptCount val="3"/>
                <c:pt idx="0">
                  <c:v>okt.15</c:v>
                </c:pt>
                <c:pt idx="1">
                  <c:v>nov.15</c:v>
                </c:pt>
                <c:pt idx="2">
                  <c:v>des.15</c:v>
                </c:pt>
              </c:strCache>
            </c:strRef>
          </c:cat>
          <c:val>
            <c:numRef>
              <c:f>'Nyeste tabell'!$K$14:$M$14</c:f>
            </c:numRef>
          </c:val>
          <c:smooth val="0"/>
          <c:extLst>
            <c:ext xmlns:c16="http://schemas.microsoft.com/office/drawing/2014/chart" uri="{C3380CC4-5D6E-409C-BE32-E72D297353CC}">
              <c16:uniqueId val="{0000000B-482E-4275-9B1F-5E2058DD9477}"/>
            </c:ext>
          </c:extLst>
        </c:ser>
        <c:ser>
          <c:idx val="12"/>
          <c:order val="12"/>
          <c:tx>
            <c:strRef>
              <c:f>'Nyeste tabell'!$A$15</c:f>
              <c:strCache>
                <c:ptCount val="1"/>
                <c:pt idx="0">
                  <c:v>SOGN OG FJORDANE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'Nyeste tabell'!$C$24:$E$24</c:f>
              <c:strCache>
                <c:ptCount val="3"/>
                <c:pt idx="0">
                  <c:v>okt.15</c:v>
                </c:pt>
                <c:pt idx="1">
                  <c:v>nov.15</c:v>
                </c:pt>
                <c:pt idx="2">
                  <c:v>des.15</c:v>
                </c:pt>
              </c:strCache>
            </c:strRef>
          </c:cat>
          <c:val>
            <c:numRef>
              <c:f>'Nyeste tabell'!$K$15:$M$15</c:f>
            </c:numRef>
          </c:val>
          <c:smooth val="0"/>
          <c:extLst>
            <c:ext xmlns:c16="http://schemas.microsoft.com/office/drawing/2014/chart" uri="{C3380CC4-5D6E-409C-BE32-E72D297353CC}">
              <c16:uniqueId val="{0000000C-482E-4275-9B1F-5E2058DD9477}"/>
            </c:ext>
          </c:extLst>
        </c:ser>
        <c:ser>
          <c:idx val="13"/>
          <c:order val="13"/>
          <c:tx>
            <c:strRef>
              <c:f>'Nyeste tabell'!$A$16</c:f>
              <c:strCache>
                <c:ptCount val="1"/>
                <c:pt idx="0">
                  <c:v>SØR-TRØNDELAG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'Nyeste tabell'!$C$24:$E$24</c:f>
              <c:strCache>
                <c:ptCount val="3"/>
                <c:pt idx="0">
                  <c:v>okt.15</c:v>
                </c:pt>
                <c:pt idx="1">
                  <c:v>nov.15</c:v>
                </c:pt>
                <c:pt idx="2">
                  <c:v>des.15</c:v>
                </c:pt>
              </c:strCache>
            </c:strRef>
          </c:cat>
          <c:val>
            <c:numRef>
              <c:f>'Nyeste tabell'!$K$16:$M$16</c:f>
            </c:numRef>
          </c:val>
          <c:smooth val="0"/>
          <c:extLst>
            <c:ext xmlns:c16="http://schemas.microsoft.com/office/drawing/2014/chart" uri="{C3380CC4-5D6E-409C-BE32-E72D297353CC}">
              <c16:uniqueId val="{0000000D-482E-4275-9B1F-5E2058DD9477}"/>
            </c:ext>
          </c:extLst>
        </c:ser>
        <c:ser>
          <c:idx val="14"/>
          <c:order val="14"/>
          <c:tx>
            <c:strRef>
              <c:f>'Nyeste tabell'!$A$17</c:f>
              <c:strCache>
                <c:ptCount val="1"/>
                <c:pt idx="0">
                  <c:v>TELEMARK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'Nyeste tabell'!$C$24:$E$24</c:f>
              <c:strCache>
                <c:ptCount val="3"/>
                <c:pt idx="0">
                  <c:v>okt.15</c:v>
                </c:pt>
                <c:pt idx="1">
                  <c:v>nov.15</c:v>
                </c:pt>
                <c:pt idx="2">
                  <c:v>des.15</c:v>
                </c:pt>
              </c:strCache>
            </c:strRef>
          </c:cat>
          <c:val>
            <c:numRef>
              <c:f>'Nyeste tabell'!$K$17:$M$17</c:f>
            </c:numRef>
          </c:val>
          <c:smooth val="0"/>
          <c:extLst>
            <c:ext xmlns:c16="http://schemas.microsoft.com/office/drawing/2014/chart" uri="{C3380CC4-5D6E-409C-BE32-E72D297353CC}">
              <c16:uniqueId val="{0000000E-482E-4275-9B1F-5E2058DD9477}"/>
            </c:ext>
          </c:extLst>
        </c:ser>
        <c:ser>
          <c:idx val="15"/>
          <c:order val="15"/>
          <c:tx>
            <c:strRef>
              <c:f>'Nyeste tabell'!$A$18</c:f>
              <c:strCache>
                <c:ptCount val="1"/>
                <c:pt idx="0">
                  <c:v>TROMS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'Nyeste tabell'!$C$24:$E$24</c:f>
              <c:strCache>
                <c:ptCount val="3"/>
                <c:pt idx="0">
                  <c:v>okt.15</c:v>
                </c:pt>
                <c:pt idx="1">
                  <c:v>nov.15</c:v>
                </c:pt>
                <c:pt idx="2">
                  <c:v>des.15</c:v>
                </c:pt>
              </c:strCache>
            </c:strRef>
          </c:cat>
          <c:val>
            <c:numRef>
              <c:f>'Nyeste tabell'!$K$18:$M$18</c:f>
            </c:numRef>
          </c:val>
          <c:smooth val="0"/>
          <c:extLst>
            <c:ext xmlns:c16="http://schemas.microsoft.com/office/drawing/2014/chart" uri="{C3380CC4-5D6E-409C-BE32-E72D297353CC}">
              <c16:uniqueId val="{0000000F-482E-4275-9B1F-5E2058DD9477}"/>
            </c:ext>
          </c:extLst>
        </c:ser>
        <c:ser>
          <c:idx val="16"/>
          <c:order val="16"/>
          <c:tx>
            <c:strRef>
              <c:f>'Nyeste tabell'!$A$19</c:f>
              <c:strCache>
                <c:ptCount val="1"/>
                <c:pt idx="0">
                  <c:v>VEST-AGDER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'Nyeste tabell'!$C$24:$E$24</c:f>
              <c:strCache>
                <c:ptCount val="3"/>
                <c:pt idx="0">
                  <c:v>okt.15</c:v>
                </c:pt>
                <c:pt idx="1">
                  <c:v>nov.15</c:v>
                </c:pt>
                <c:pt idx="2">
                  <c:v>des.15</c:v>
                </c:pt>
              </c:strCache>
            </c:strRef>
          </c:cat>
          <c:val>
            <c:numRef>
              <c:f>'Nyeste tabell'!$K$19:$M$19</c:f>
            </c:numRef>
          </c:val>
          <c:smooth val="0"/>
          <c:extLst>
            <c:ext xmlns:c16="http://schemas.microsoft.com/office/drawing/2014/chart" uri="{C3380CC4-5D6E-409C-BE32-E72D297353CC}">
              <c16:uniqueId val="{00000010-482E-4275-9B1F-5E2058DD9477}"/>
            </c:ext>
          </c:extLst>
        </c:ser>
        <c:ser>
          <c:idx val="17"/>
          <c:order val="17"/>
          <c:tx>
            <c:strRef>
              <c:f>'Nyeste tabell'!$A$20</c:f>
              <c:strCache>
                <c:ptCount val="1"/>
                <c:pt idx="0">
                  <c:v>VESTFOLD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'Nyeste tabell'!$C$24:$E$24</c:f>
              <c:strCache>
                <c:ptCount val="3"/>
                <c:pt idx="0">
                  <c:v>okt.15</c:v>
                </c:pt>
                <c:pt idx="1">
                  <c:v>nov.15</c:v>
                </c:pt>
                <c:pt idx="2">
                  <c:v>des.15</c:v>
                </c:pt>
              </c:strCache>
            </c:strRef>
          </c:cat>
          <c:val>
            <c:numRef>
              <c:f>'Nyeste tabell'!$K$20:$M$20</c:f>
            </c:numRef>
          </c:val>
          <c:smooth val="0"/>
          <c:extLst>
            <c:ext xmlns:c16="http://schemas.microsoft.com/office/drawing/2014/chart" uri="{C3380CC4-5D6E-409C-BE32-E72D297353CC}">
              <c16:uniqueId val="{00000011-482E-4275-9B1F-5E2058DD9477}"/>
            </c:ext>
          </c:extLst>
        </c:ser>
        <c:ser>
          <c:idx val="18"/>
          <c:order val="18"/>
          <c:tx>
            <c:strRef>
              <c:f>'Nyeste tabell'!$A$21</c:f>
              <c:strCache>
                <c:ptCount val="1"/>
                <c:pt idx="0">
                  <c:v>ØSTFOLD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'Nyeste tabell'!$C$24:$E$24</c:f>
              <c:strCache>
                <c:ptCount val="3"/>
                <c:pt idx="0">
                  <c:v>okt.15</c:v>
                </c:pt>
                <c:pt idx="1">
                  <c:v>nov.15</c:v>
                </c:pt>
                <c:pt idx="2">
                  <c:v>des.15</c:v>
                </c:pt>
              </c:strCache>
            </c:strRef>
          </c:cat>
          <c:val>
            <c:numRef>
              <c:f>'Nyeste tabell'!$K$21:$M$21</c:f>
            </c:numRef>
          </c:val>
          <c:smooth val="0"/>
          <c:extLst>
            <c:ext xmlns:c16="http://schemas.microsoft.com/office/drawing/2014/chart" uri="{C3380CC4-5D6E-409C-BE32-E72D297353CC}">
              <c16:uniqueId val="{00000012-482E-4275-9B1F-5E2058DD9477}"/>
            </c:ext>
          </c:extLst>
        </c:ser>
        <c:ser>
          <c:idx val="19"/>
          <c:order val="19"/>
          <c:tx>
            <c:strRef>
              <c:f>'Nyeste tabell'!$A$22</c:f>
              <c:strCache>
                <c:ptCount val="1"/>
                <c:pt idx="0">
                  <c:v>TOTALT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'Nyeste tabell'!$C$24:$E$24</c:f>
              <c:strCache>
                <c:ptCount val="3"/>
                <c:pt idx="0">
                  <c:v>okt.15</c:v>
                </c:pt>
                <c:pt idx="1">
                  <c:v>nov.15</c:v>
                </c:pt>
                <c:pt idx="2">
                  <c:v>des.15</c:v>
                </c:pt>
              </c:strCache>
            </c:strRef>
          </c:cat>
          <c:val>
            <c:numRef>
              <c:f>'Nyeste tabell'!$K$22:$M$22</c:f>
              <c:numCache>
                <c:formatCode>0</c:formatCode>
                <c:ptCount val="3"/>
                <c:pt idx="0">
                  <c:v>52</c:v>
                </c:pt>
                <c:pt idx="1">
                  <c:v>54</c:v>
                </c:pt>
                <c:pt idx="2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82E-4275-9B1F-5E2058DD947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02908568"/>
        <c:axId val="902913664"/>
      </c:lineChart>
      <c:catAx>
        <c:axId val="902908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02913664"/>
        <c:crosses val="autoZero"/>
        <c:auto val="1"/>
        <c:lblAlgn val="ctr"/>
        <c:lblOffset val="100"/>
        <c:noMultiLvlLbl val="0"/>
      </c:catAx>
      <c:valAx>
        <c:axId val="902913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02908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FF3B3B"/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Ant. kundebedrifter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'Nyeste tabell'!$A$3</c:f>
              <c:strCache>
                <c:ptCount val="1"/>
                <c:pt idx="0">
                  <c:v>AKERSHUS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'Nyeste tabell'!$B$24:$E$24</c:f>
              <c:strCache>
                <c:ptCount val="4"/>
                <c:pt idx="0">
                  <c:v>sep.15</c:v>
                </c:pt>
                <c:pt idx="1">
                  <c:v>okt.15</c:v>
                </c:pt>
                <c:pt idx="2">
                  <c:v>nov.15</c:v>
                </c:pt>
                <c:pt idx="3">
                  <c:v>des.15</c:v>
                </c:pt>
              </c:strCache>
            </c:strRef>
          </c:cat>
          <c:val>
            <c:numRef>
              <c:f>'Nyeste tabell'!$B$3:$E$3</c:f>
            </c:numRef>
          </c:val>
          <c:smooth val="0"/>
          <c:extLst>
            <c:ext xmlns:c16="http://schemas.microsoft.com/office/drawing/2014/chart" uri="{C3380CC4-5D6E-409C-BE32-E72D297353CC}">
              <c16:uniqueId val="{00000000-4AA2-490A-853D-20C83653C135}"/>
            </c:ext>
          </c:extLst>
        </c:ser>
        <c:ser>
          <c:idx val="1"/>
          <c:order val="1"/>
          <c:tx>
            <c:strRef>
              <c:f>'Nyeste tabell'!$A$4</c:f>
              <c:strCache>
                <c:ptCount val="1"/>
                <c:pt idx="0">
                  <c:v>AUST-AGDER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'Nyeste tabell'!$B$24:$E$24</c:f>
              <c:strCache>
                <c:ptCount val="4"/>
                <c:pt idx="0">
                  <c:v>sep.15</c:v>
                </c:pt>
                <c:pt idx="1">
                  <c:v>okt.15</c:v>
                </c:pt>
                <c:pt idx="2">
                  <c:v>nov.15</c:v>
                </c:pt>
                <c:pt idx="3">
                  <c:v>des.15</c:v>
                </c:pt>
              </c:strCache>
            </c:strRef>
          </c:cat>
          <c:val>
            <c:numRef>
              <c:f>'Nyeste tabell'!$B$4:$E$4</c:f>
            </c:numRef>
          </c:val>
          <c:smooth val="0"/>
          <c:extLst>
            <c:ext xmlns:c16="http://schemas.microsoft.com/office/drawing/2014/chart" uri="{C3380CC4-5D6E-409C-BE32-E72D297353CC}">
              <c16:uniqueId val="{00000001-4AA2-490A-853D-20C83653C135}"/>
            </c:ext>
          </c:extLst>
        </c:ser>
        <c:ser>
          <c:idx val="2"/>
          <c:order val="2"/>
          <c:tx>
            <c:strRef>
              <c:f>'Nyeste tabell'!$A$5</c:f>
              <c:strCache>
                <c:ptCount val="1"/>
                <c:pt idx="0">
                  <c:v>BUSKERUD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'Nyeste tabell'!$B$24:$E$24</c:f>
              <c:strCache>
                <c:ptCount val="4"/>
                <c:pt idx="0">
                  <c:v>sep.15</c:v>
                </c:pt>
                <c:pt idx="1">
                  <c:v>okt.15</c:v>
                </c:pt>
                <c:pt idx="2">
                  <c:v>nov.15</c:v>
                </c:pt>
                <c:pt idx="3">
                  <c:v>des.15</c:v>
                </c:pt>
              </c:strCache>
            </c:strRef>
          </c:cat>
          <c:val>
            <c:numRef>
              <c:f>'Nyeste tabell'!$B$5:$E$5</c:f>
            </c:numRef>
          </c:val>
          <c:smooth val="0"/>
          <c:extLst>
            <c:ext xmlns:c16="http://schemas.microsoft.com/office/drawing/2014/chart" uri="{C3380CC4-5D6E-409C-BE32-E72D297353CC}">
              <c16:uniqueId val="{00000002-4AA2-490A-853D-20C83653C135}"/>
            </c:ext>
          </c:extLst>
        </c:ser>
        <c:ser>
          <c:idx val="3"/>
          <c:order val="3"/>
          <c:tx>
            <c:strRef>
              <c:f>'Nyeste tabell'!$A$6</c:f>
              <c:strCache>
                <c:ptCount val="1"/>
                <c:pt idx="0">
                  <c:v>FINNMARK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'Nyeste tabell'!$B$24:$E$24</c:f>
              <c:strCache>
                <c:ptCount val="4"/>
                <c:pt idx="0">
                  <c:v>sep.15</c:v>
                </c:pt>
                <c:pt idx="1">
                  <c:v>okt.15</c:v>
                </c:pt>
                <c:pt idx="2">
                  <c:v>nov.15</c:v>
                </c:pt>
                <c:pt idx="3">
                  <c:v>des.15</c:v>
                </c:pt>
              </c:strCache>
            </c:strRef>
          </c:cat>
          <c:val>
            <c:numRef>
              <c:f>'Nyeste tabell'!$B$6:$E$6</c:f>
            </c:numRef>
          </c:val>
          <c:smooth val="0"/>
          <c:extLst>
            <c:ext xmlns:c16="http://schemas.microsoft.com/office/drawing/2014/chart" uri="{C3380CC4-5D6E-409C-BE32-E72D297353CC}">
              <c16:uniqueId val="{00000003-4AA2-490A-853D-20C83653C135}"/>
            </c:ext>
          </c:extLst>
        </c:ser>
        <c:ser>
          <c:idx val="4"/>
          <c:order val="4"/>
          <c:tx>
            <c:strRef>
              <c:f>'Nyeste tabell'!$A$7</c:f>
              <c:strCache>
                <c:ptCount val="1"/>
                <c:pt idx="0">
                  <c:v>HEDMARK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'Nyeste tabell'!$B$24:$E$24</c:f>
              <c:strCache>
                <c:ptCount val="4"/>
                <c:pt idx="0">
                  <c:v>sep.15</c:v>
                </c:pt>
                <c:pt idx="1">
                  <c:v>okt.15</c:v>
                </c:pt>
                <c:pt idx="2">
                  <c:v>nov.15</c:v>
                </c:pt>
                <c:pt idx="3">
                  <c:v>des.15</c:v>
                </c:pt>
              </c:strCache>
            </c:strRef>
          </c:cat>
          <c:val>
            <c:numRef>
              <c:f>'Nyeste tabell'!$B$7:$E$7</c:f>
            </c:numRef>
          </c:val>
          <c:smooth val="0"/>
          <c:extLst>
            <c:ext xmlns:c16="http://schemas.microsoft.com/office/drawing/2014/chart" uri="{C3380CC4-5D6E-409C-BE32-E72D297353CC}">
              <c16:uniqueId val="{00000004-4AA2-490A-853D-20C83653C135}"/>
            </c:ext>
          </c:extLst>
        </c:ser>
        <c:ser>
          <c:idx val="5"/>
          <c:order val="5"/>
          <c:tx>
            <c:strRef>
              <c:f>'Nyeste tabell'!$A$8</c:f>
              <c:strCache>
                <c:ptCount val="1"/>
                <c:pt idx="0">
                  <c:v>HORDALAND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'Nyeste tabell'!$B$24:$E$24</c:f>
              <c:strCache>
                <c:ptCount val="4"/>
                <c:pt idx="0">
                  <c:v>sep.15</c:v>
                </c:pt>
                <c:pt idx="1">
                  <c:v>okt.15</c:v>
                </c:pt>
                <c:pt idx="2">
                  <c:v>nov.15</c:v>
                </c:pt>
                <c:pt idx="3">
                  <c:v>des.15</c:v>
                </c:pt>
              </c:strCache>
            </c:strRef>
          </c:cat>
          <c:val>
            <c:numRef>
              <c:f>'Nyeste tabell'!$B$8:$E$8</c:f>
            </c:numRef>
          </c:val>
          <c:smooth val="0"/>
          <c:extLst>
            <c:ext xmlns:c16="http://schemas.microsoft.com/office/drawing/2014/chart" uri="{C3380CC4-5D6E-409C-BE32-E72D297353CC}">
              <c16:uniqueId val="{00000005-4AA2-490A-853D-20C83653C135}"/>
            </c:ext>
          </c:extLst>
        </c:ser>
        <c:ser>
          <c:idx val="6"/>
          <c:order val="6"/>
          <c:tx>
            <c:strRef>
              <c:f>'Nyeste tabell'!$A$9</c:f>
              <c:strCache>
                <c:ptCount val="1"/>
                <c:pt idx="0">
                  <c:v>MØRE OG ROMSDAL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'Nyeste tabell'!$B$24:$E$24</c:f>
              <c:strCache>
                <c:ptCount val="4"/>
                <c:pt idx="0">
                  <c:v>sep.15</c:v>
                </c:pt>
                <c:pt idx="1">
                  <c:v>okt.15</c:v>
                </c:pt>
                <c:pt idx="2">
                  <c:v>nov.15</c:v>
                </c:pt>
                <c:pt idx="3">
                  <c:v>des.15</c:v>
                </c:pt>
              </c:strCache>
            </c:strRef>
          </c:cat>
          <c:val>
            <c:numRef>
              <c:f>'Nyeste tabell'!$B$9:$E$9</c:f>
            </c:numRef>
          </c:val>
          <c:smooth val="0"/>
          <c:extLst>
            <c:ext xmlns:c16="http://schemas.microsoft.com/office/drawing/2014/chart" uri="{C3380CC4-5D6E-409C-BE32-E72D297353CC}">
              <c16:uniqueId val="{00000006-4AA2-490A-853D-20C83653C135}"/>
            </c:ext>
          </c:extLst>
        </c:ser>
        <c:ser>
          <c:idx val="7"/>
          <c:order val="7"/>
          <c:tx>
            <c:strRef>
              <c:f>'Nyeste tabell'!$A$10</c:f>
              <c:strCache>
                <c:ptCount val="1"/>
                <c:pt idx="0">
                  <c:v>NORDLAND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'Nyeste tabell'!$B$24:$E$24</c:f>
              <c:strCache>
                <c:ptCount val="4"/>
                <c:pt idx="0">
                  <c:v>sep.15</c:v>
                </c:pt>
                <c:pt idx="1">
                  <c:v>okt.15</c:v>
                </c:pt>
                <c:pt idx="2">
                  <c:v>nov.15</c:v>
                </c:pt>
                <c:pt idx="3">
                  <c:v>des.15</c:v>
                </c:pt>
              </c:strCache>
            </c:strRef>
          </c:cat>
          <c:val>
            <c:numRef>
              <c:f>'Nyeste tabell'!$B$10:$E$10</c:f>
            </c:numRef>
          </c:val>
          <c:smooth val="0"/>
          <c:extLst>
            <c:ext xmlns:c16="http://schemas.microsoft.com/office/drawing/2014/chart" uri="{C3380CC4-5D6E-409C-BE32-E72D297353CC}">
              <c16:uniqueId val="{00000007-4AA2-490A-853D-20C83653C135}"/>
            </c:ext>
          </c:extLst>
        </c:ser>
        <c:ser>
          <c:idx val="8"/>
          <c:order val="8"/>
          <c:tx>
            <c:strRef>
              <c:f>'Nyeste tabell'!$A$11</c:f>
              <c:strCache>
                <c:ptCount val="1"/>
                <c:pt idx="0">
                  <c:v>NORD-TRØNDELAG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'Nyeste tabell'!$B$24:$E$24</c:f>
              <c:strCache>
                <c:ptCount val="4"/>
                <c:pt idx="0">
                  <c:v>sep.15</c:v>
                </c:pt>
                <c:pt idx="1">
                  <c:v>okt.15</c:v>
                </c:pt>
                <c:pt idx="2">
                  <c:v>nov.15</c:v>
                </c:pt>
                <c:pt idx="3">
                  <c:v>des.15</c:v>
                </c:pt>
              </c:strCache>
            </c:strRef>
          </c:cat>
          <c:val>
            <c:numRef>
              <c:f>'Nyeste tabell'!$B$11:$E$11</c:f>
            </c:numRef>
          </c:val>
          <c:smooth val="0"/>
          <c:extLst>
            <c:ext xmlns:c16="http://schemas.microsoft.com/office/drawing/2014/chart" uri="{C3380CC4-5D6E-409C-BE32-E72D297353CC}">
              <c16:uniqueId val="{00000008-4AA2-490A-853D-20C83653C135}"/>
            </c:ext>
          </c:extLst>
        </c:ser>
        <c:ser>
          <c:idx val="9"/>
          <c:order val="9"/>
          <c:tx>
            <c:strRef>
              <c:f>'Nyeste tabell'!$A$12</c:f>
              <c:strCache>
                <c:ptCount val="1"/>
                <c:pt idx="0">
                  <c:v>OPPLAND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'Nyeste tabell'!$B$24:$E$24</c:f>
              <c:strCache>
                <c:ptCount val="4"/>
                <c:pt idx="0">
                  <c:v>sep.15</c:v>
                </c:pt>
                <c:pt idx="1">
                  <c:v>okt.15</c:v>
                </c:pt>
                <c:pt idx="2">
                  <c:v>nov.15</c:v>
                </c:pt>
                <c:pt idx="3">
                  <c:v>des.15</c:v>
                </c:pt>
              </c:strCache>
            </c:strRef>
          </c:cat>
          <c:val>
            <c:numRef>
              <c:f>'Nyeste tabell'!$B$12:$E$12</c:f>
            </c:numRef>
          </c:val>
          <c:smooth val="0"/>
          <c:extLst>
            <c:ext xmlns:c16="http://schemas.microsoft.com/office/drawing/2014/chart" uri="{C3380CC4-5D6E-409C-BE32-E72D297353CC}">
              <c16:uniqueId val="{00000009-4AA2-490A-853D-20C83653C135}"/>
            </c:ext>
          </c:extLst>
        </c:ser>
        <c:ser>
          <c:idx val="10"/>
          <c:order val="10"/>
          <c:tx>
            <c:strRef>
              <c:f>'Nyeste tabell'!$A$13</c:f>
              <c:strCache>
                <c:ptCount val="1"/>
                <c:pt idx="0">
                  <c:v>OSLO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'Nyeste tabell'!$B$24:$E$24</c:f>
              <c:strCache>
                <c:ptCount val="4"/>
                <c:pt idx="0">
                  <c:v>sep.15</c:v>
                </c:pt>
                <c:pt idx="1">
                  <c:v>okt.15</c:v>
                </c:pt>
                <c:pt idx="2">
                  <c:v>nov.15</c:v>
                </c:pt>
                <c:pt idx="3">
                  <c:v>des.15</c:v>
                </c:pt>
              </c:strCache>
            </c:strRef>
          </c:cat>
          <c:val>
            <c:numRef>
              <c:f>'Nyeste tabell'!$B$13:$E$13</c:f>
            </c:numRef>
          </c:val>
          <c:smooth val="0"/>
          <c:extLst>
            <c:ext xmlns:c16="http://schemas.microsoft.com/office/drawing/2014/chart" uri="{C3380CC4-5D6E-409C-BE32-E72D297353CC}">
              <c16:uniqueId val="{0000000A-4AA2-490A-853D-20C83653C135}"/>
            </c:ext>
          </c:extLst>
        </c:ser>
        <c:ser>
          <c:idx val="11"/>
          <c:order val="11"/>
          <c:tx>
            <c:strRef>
              <c:f>'Nyeste tabell'!$A$14</c:f>
              <c:strCache>
                <c:ptCount val="1"/>
                <c:pt idx="0">
                  <c:v>ROGALAND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'Nyeste tabell'!$B$24:$E$24</c:f>
              <c:strCache>
                <c:ptCount val="4"/>
                <c:pt idx="0">
                  <c:v>sep.15</c:v>
                </c:pt>
                <c:pt idx="1">
                  <c:v>okt.15</c:v>
                </c:pt>
                <c:pt idx="2">
                  <c:v>nov.15</c:v>
                </c:pt>
                <c:pt idx="3">
                  <c:v>des.15</c:v>
                </c:pt>
              </c:strCache>
            </c:strRef>
          </c:cat>
          <c:val>
            <c:numRef>
              <c:f>'Nyeste tabell'!$B$14:$E$14</c:f>
            </c:numRef>
          </c:val>
          <c:smooth val="0"/>
          <c:extLst>
            <c:ext xmlns:c16="http://schemas.microsoft.com/office/drawing/2014/chart" uri="{C3380CC4-5D6E-409C-BE32-E72D297353CC}">
              <c16:uniqueId val="{0000000B-4AA2-490A-853D-20C83653C135}"/>
            </c:ext>
          </c:extLst>
        </c:ser>
        <c:ser>
          <c:idx val="12"/>
          <c:order val="12"/>
          <c:tx>
            <c:strRef>
              <c:f>'Nyeste tabell'!$A$15</c:f>
              <c:strCache>
                <c:ptCount val="1"/>
                <c:pt idx="0">
                  <c:v>SOGN OG FJORDANE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'Nyeste tabell'!$B$24:$E$24</c:f>
              <c:strCache>
                <c:ptCount val="4"/>
                <c:pt idx="0">
                  <c:v>sep.15</c:v>
                </c:pt>
                <c:pt idx="1">
                  <c:v>okt.15</c:v>
                </c:pt>
                <c:pt idx="2">
                  <c:v>nov.15</c:v>
                </c:pt>
                <c:pt idx="3">
                  <c:v>des.15</c:v>
                </c:pt>
              </c:strCache>
            </c:strRef>
          </c:cat>
          <c:val>
            <c:numRef>
              <c:f>'Nyeste tabell'!$B$15:$E$15</c:f>
            </c:numRef>
          </c:val>
          <c:smooth val="0"/>
          <c:extLst>
            <c:ext xmlns:c16="http://schemas.microsoft.com/office/drawing/2014/chart" uri="{C3380CC4-5D6E-409C-BE32-E72D297353CC}">
              <c16:uniqueId val="{0000000C-4AA2-490A-853D-20C83653C135}"/>
            </c:ext>
          </c:extLst>
        </c:ser>
        <c:ser>
          <c:idx val="13"/>
          <c:order val="13"/>
          <c:tx>
            <c:strRef>
              <c:f>'Nyeste tabell'!$A$16</c:f>
              <c:strCache>
                <c:ptCount val="1"/>
                <c:pt idx="0">
                  <c:v>SØR-TRØNDELAG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'Nyeste tabell'!$B$24:$E$24</c:f>
              <c:strCache>
                <c:ptCount val="4"/>
                <c:pt idx="0">
                  <c:v>sep.15</c:v>
                </c:pt>
                <c:pt idx="1">
                  <c:v>okt.15</c:v>
                </c:pt>
                <c:pt idx="2">
                  <c:v>nov.15</c:v>
                </c:pt>
                <c:pt idx="3">
                  <c:v>des.15</c:v>
                </c:pt>
              </c:strCache>
            </c:strRef>
          </c:cat>
          <c:val>
            <c:numRef>
              <c:f>'Nyeste tabell'!$B$16:$E$16</c:f>
            </c:numRef>
          </c:val>
          <c:smooth val="0"/>
          <c:extLst>
            <c:ext xmlns:c16="http://schemas.microsoft.com/office/drawing/2014/chart" uri="{C3380CC4-5D6E-409C-BE32-E72D297353CC}">
              <c16:uniqueId val="{0000000D-4AA2-490A-853D-20C83653C135}"/>
            </c:ext>
          </c:extLst>
        </c:ser>
        <c:ser>
          <c:idx val="14"/>
          <c:order val="14"/>
          <c:tx>
            <c:strRef>
              <c:f>'Nyeste tabell'!$A$17</c:f>
              <c:strCache>
                <c:ptCount val="1"/>
                <c:pt idx="0">
                  <c:v>TELEMARK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'Nyeste tabell'!$B$24:$E$24</c:f>
              <c:strCache>
                <c:ptCount val="4"/>
                <c:pt idx="0">
                  <c:v>sep.15</c:v>
                </c:pt>
                <c:pt idx="1">
                  <c:v>okt.15</c:v>
                </c:pt>
                <c:pt idx="2">
                  <c:v>nov.15</c:v>
                </c:pt>
                <c:pt idx="3">
                  <c:v>des.15</c:v>
                </c:pt>
              </c:strCache>
            </c:strRef>
          </c:cat>
          <c:val>
            <c:numRef>
              <c:f>'Nyeste tabell'!$B$17:$E$17</c:f>
            </c:numRef>
          </c:val>
          <c:smooth val="0"/>
          <c:extLst>
            <c:ext xmlns:c16="http://schemas.microsoft.com/office/drawing/2014/chart" uri="{C3380CC4-5D6E-409C-BE32-E72D297353CC}">
              <c16:uniqueId val="{0000000E-4AA2-490A-853D-20C83653C135}"/>
            </c:ext>
          </c:extLst>
        </c:ser>
        <c:ser>
          <c:idx val="15"/>
          <c:order val="15"/>
          <c:tx>
            <c:strRef>
              <c:f>'Nyeste tabell'!$A$18</c:f>
              <c:strCache>
                <c:ptCount val="1"/>
                <c:pt idx="0">
                  <c:v>TROMS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'Nyeste tabell'!$B$24:$E$24</c:f>
              <c:strCache>
                <c:ptCount val="4"/>
                <c:pt idx="0">
                  <c:v>sep.15</c:v>
                </c:pt>
                <c:pt idx="1">
                  <c:v>okt.15</c:v>
                </c:pt>
                <c:pt idx="2">
                  <c:v>nov.15</c:v>
                </c:pt>
                <c:pt idx="3">
                  <c:v>des.15</c:v>
                </c:pt>
              </c:strCache>
            </c:strRef>
          </c:cat>
          <c:val>
            <c:numRef>
              <c:f>'Nyeste tabell'!$B$18:$E$18</c:f>
            </c:numRef>
          </c:val>
          <c:smooth val="0"/>
          <c:extLst>
            <c:ext xmlns:c16="http://schemas.microsoft.com/office/drawing/2014/chart" uri="{C3380CC4-5D6E-409C-BE32-E72D297353CC}">
              <c16:uniqueId val="{0000000F-4AA2-490A-853D-20C83653C135}"/>
            </c:ext>
          </c:extLst>
        </c:ser>
        <c:ser>
          <c:idx val="16"/>
          <c:order val="16"/>
          <c:tx>
            <c:strRef>
              <c:f>'Nyeste tabell'!$A$19</c:f>
              <c:strCache>
                <c:ptCount val="1"/>
                <c:pt idx="0">
                  <c:v>VEST-AGDER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'Nyeste tabell'!$B$24:$E$24</c:f>
              <c:strCache>
                <c:ptCount val="4"/>
                <c:pt idx="0">
                  <c:v>sep.15</c:v>
                </c:pt>
                <c:pt idx="1">
                  <c:v>okt.15</c:v>
                </c:pt>
                <c:pt idx="2">
                  <c:v>nov.15</c:v>
                </c:pt>
                <c:pt idx="3">
                  <c:v>des.15</c:v>
                </c:pt>
              </c:strCache>
            </c:strRef>
          </c:cat>
          <c:val>
            <c:numRef>
              <c:f>'Nyeste tabell'!$B$19:$E$19</c:f>
            </c:numRef>
          </c:val>
          <c:smooth val="0"/>
          <c:extLst>
            <c:ext xmlns:c16="http://schemas.microsoft.com/office/drawing/2014/chart" uri="{C3380CC4-5D6E-409C-BE32-E72D297353CC}">
              <c16:uniqueId val="{00000010-4AA2-490A-853D-20C83653C135}"/>
            </c:ext>
          </c:extLst>
        </c:ser>
        <c:ser>
          <c:idx val="17"/>
          <c:order val="17"/>
          <c:tx>
            <c:strRef>
              <c:f>'Nyeste tabell'!$A$20</c:f>
              <c:strCache>
                <c:ptCount val="1"/>
                <c:pt idx="0">
                  <c:v>VESTFOLD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'Nyeste tabell'!$B$24:$E$24</c:f>
              <c:strCache>
                <c:ptCount val="4"/>
                <c:pt idx="0">
                  <c:v>sep.15</c:v>
                </c:pt>
                <c:pt idx="1">
                  <c:v>okt.15</c:v>
                </c:pt>
                <c:pt idx="2">
                  <c:v>nov.15</c:v>
                </c:pt>
                <c:pt idx="3">
                  <c:v>des.15</c:v>
                </c:pt>
              </c:strCache>
            </c:strRef>
          </c:cat>
          <c:val>
            <c:numRef>
              <c:f>'Nyeste tabell'!$B$20:$E$20</c:f>
            </c:numRef>
          </c:val>
          <c:smooth val="0"/>
          <c:extLst>
            <c:ext xmlns:c16="http://schemas.microsoft.com/office/drawing/2014/chart" uri="{C3380CC4-5D6E-409C-BE32-E72D297353CC}">
              <c16:uniqueId val="{00000011-4AA2-490A-853D-20C83653C135}"/>
            </c:ext>
          </c:extLst>
        </c:ser>
        <c:ser>
          <c:idx val="18"/>
          <c:order val="18"/>
          <c:tx>
            <c:strRef>
              <c:f>'Nyeste tabell'!$A$21</c:f>
              <c:strCache>
                <c:ptCount val="1"/>
                <c:pt idx="0">
                  <c:v>ØSTFOLD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'Nyeste tabell'!$B$24:$E$24</c:f>
              <c:strCache>
                <c:ptCount val="4"/>
                <c:pt idx="0">
                  <c:v>sep.15</c:v>
                </c:pt>
                <c:pt idx="1">
                  <c:v>okt.15</c:v>
                </c:pt>
                <c:pt idx="2">
                  <c:v>nov.15</c:v>
                </c:pt>
                <c:pt idx="3">
                  <c:v>des.15</c:v>
                </c:pt>
              </c:strCache>
            </c:strRef>
          </c:cat>
          <c:val>
            <c:numRef>
              <c:f>'Nyeste tabell'!$B$21:$E$21</c:f>
            </c:numRef>
          </c:val>
          <c:smooth val="0"/>
          <c:extLst>
            <c:ext xmlns:c16="http://schemas.microsoft.com/office/drawing/2014/chart" uri="{C3380CC4-5D6E-409C-BE32-E72D297353CC}">
              <c16:uniqueId val="{00000012-4AA2-490A-853D-20C83653C135}"/>
            </c:ext>
          </c:extLst>
        </c:ser>
        <c:ser>
          <c:idx val="19"/>
          <c:order val="19"/>
          <c:tx>
            <c:strRef>
              <c:f>'Nyeste tabell'!$A$22</c:f>
              <c:strCache>
                <c:ptCount val="1"/>
                <c:pt idx="0">
                  <c:v>TOTALT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'Nyeste tabell'!$B$24:$E$24</c:f>
              <c:strCache>
                <c:ptCount val="4"/>
                <c:pt idx="0">
                  <c:v>sep.15</c:v>
                </c:pt>
                <c:pt idx="1">
                  <c:v>okt.15</c:v>
                </c:pt>
                <c:pt idx="2">
                  <c:v>nov.15</c:v>
                </c:pt>
                <c:pt idx="3">
                  <c:v>des.15</c:v>
                </c:pt>
              </c:strCache>
            </c:strRef>
          </c:cat>
          <c:val>
            <c:numRef>
              <c:f>'Nyeste tabell'!$B$22:$E$22</c:f>
              <c:numCache>
                <c:formatCode>#,##0</c:formatCode>
                <c:ptCount val="4"/>
                <c:pt idx="0">
                  <c:v>388999</c:v>
                </c:pt>
                <c:pt idx="1">
                  <c:v>389382</c:v>
                </c:pt>
                <c:pt idx="2">
                  <c:v>390308</c:v>
                </c:pt>
                <c:pt idx="3">
                  <c:v>391156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AA2-490A-853D-20C83653C13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02905432"/>
        <c:axId val="902906608"/>
      </c:lineChart>
      <c:dateAx>
        <c:axId val="902905432"/>
        <c:scaling>
          <c:orientation val="minMax"/>
        </c:scaling>
        <c:delete val="0"/>
        <c:axPos val="b"/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02906608"/>
        <c:crosses val="autoZero"/>
        <c:auto val="0"/>
        <c:lblOffset val="100"/>
        <c:baseTimeUnit val="days"/>
        <c:majorUnit val="1"/>
      </c:dateAx>
      <c:valAx>
        <c:axId val="90290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02905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FF3B3B"/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Utvikling ant.</a:t>
            </a:r>
            <a:r>
              <a:rPr lang="en-US" sz="1050" b="1" baseline="0"/>
              <a:t> kundebedrifter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nb-NO" sz="900" i="1">
                <a:effectLst/>
              </a:rPr>
              <a:t>Indeksen viser endringer i antall kundebedrifter ved å benytte et startpunkt (som settes til 100) og hvor endringene presenteres som prosentvise økninger eller reduksjoner i indeksnivået.</a:t>
            </a:r>
            <a:endParaRPr lang="en-US" sz="1000" b="1" i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'Nyeste tabell'!$A$3</c:f>
              <c:strCache>
                <c:ptCount val="1"/>
                <c:pt idx="0">
                  <c:v>AKERSHUS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'Nyeste tabell'!$B$24:$E$24</c:f>
              <c:strCache>
                <c:ptCount val="4"/>
                <c:pt idx="0">
                  <c:v>sep.15</c:v>
                </c:pt>
                <c:pt idx="1">
                  <c:v>okt.15</c:v>
                </c:pt>
                <c:pt idx="2">
                  <c:v>nov.15</c:v>
                </c:pt>
                <c:pt idx="3">
                  <c:v>des.15</c:v>
                </c:pt>
              </c:strCache>
            </c:strRef>
          </c:cat>
          <c:val>
            <c:numRef>
              <c:f>'Nyeste tabell'!$F$3:$I$3</c:f>
            </c:numRef>
          </c:val>
          <c:smooth val="0"/>
          <c:extLst>
            <c:ext xmlns:c16="http://schemas.microsoft.com/office/drawing/2014/chart" uri="{C3380CC4-5D6E-409C-BE32-E72D297353CC}">
              <c16:uniqueId val="{00000000-B7FD-494B-A371-7BD63131DFE5}"/>
            </c:ext>
          </c:extLst>
        </c:ser>
        <c:ser>
          <c:idx val="1"/>
          <c:order val="1"/>
          <c:tx>
            <c:strRef>
              <c:f>'Nyeste tabell'!$A$4</c:f>
              <c:strCache>
                <c:ptCount val="1"/>
                <c:pt idx="0">
                  <c:v>AUST-AGDER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'Nyeste tabell'!$B$24:$E$24</c:f>
              <c:strCache>
                <c:ptCount val="4"/>
                <c:pt idx="0">
                  <c:v>sep.15</c:v>
                </c:pt>
                <c:pt idx="1">
                  <c:v>okt.15</c:v>
                </c:pt>
                <c:pt idx="2">
                  <c:v>nov.15</c:v>
                </c:pt>
                <c:pt idx="3">
                  <c:v>des.15</c:v>
                </c:pt>
              </c:strCache>
            </c:strRef>
          </c:cat>
          <c:val>
            <c:numRef>
              <c:f>'Nyeste tabell'!$F$4:$I$4</c:f>
            </c:numRef>
          </c:val>
          <c:smooth val="0"/>
          <c:extLst>
            <c:ext xmlns:c16="http://schemas.microsoft.com/office/drawing/2014/chart" uri="{C3380CC4-5D6E-409C-BE32-E72D297353CC}">
              <c16:uniqueId val="{00000001-B7FD-494B-A371-7BD63131DFE5}"/>
            </c:ext>
          </c:extLst>
        </c:ser>
        <c:ser>
          <c:idx val="2"/>
          <c:order val="2"/>
          <c:tx>
            <c:strRef>
              <c:f>'Nyeste tabell'!$A$5</c:f>
              <c:strCache>
                <c:ptCount val="1"/>
                <c:pt idx="0">
                  <c:v>BUSKERUD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'Nyeste tabell'!$B$24:$E$24</c:f>
              <c:strCache>
                <c:ptCount val="4"/>
                <c:pt idx="0">
                  <c:v>sep.15</c:v>
                </c:pt>
                <c:pt idx="1">
                  <c:v>okt.15</c:v>
                </c:pt>
                <c:pt idx="2">
                  <c:v>nov.15</c:v>
                </c:pt>
                <c:pt idx="3">
                  <c:v>des.15</c:v>
                </c:pt>
              </c:strCache>
            </c:strRef>
          </c:cat>
          <c:val>
            <c:numRef>
              <c:f>'Nyeste tabell'!$F$5:$I$5</c:f>
            </c:numRef>
          </c:val>
          <c:smooth val="0"/>
          <c:extLst>
            <c:ext xmlns:c16="http://schemas.microsoft.com/office/drawing/2014/chart" uri="{C3380CC4-5D6E-409C-BE32-E72D297353CC}">
              <c16:uniqueId val="{00000002-B7FD-494B-A371-7BD63131DFE5}"/>
            </c:ext>
          </c:extLst>
        </c:ser>
        <c:ser>
          <c:idx val="3"/>
          <c:order val="3"/>
          <c:tx>
            <c:strRef>
              <c:f>'Nyeste tabell'!$A$6</c:f>
              <c:strCache>
                <c:ptCount val="1"/>
                <c:pt idx="0">
                  <c:v>FINNMARK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'Nyeste tabell'!$B$24:$E$24</c:f>
              <c:strCache>
                <c:ptCount val="4"/>
                <c:pt idx="0">
                  <c:v>sep.15</c:v>
                </c:pt>
                <c:pt idx="1">
                  <c:v>okt.15</c:v>
                </c:pt>
                <c:pt idx="2">
                  <c:v>nov.15</c:v>
                </c:pt>
                <c:pt idx="3">
                  <c:v>des.15</c:v>
                </c:pt>
              </c:strCache>
            </c:strRef>
          </c:cat>
          <c:val>
            <c:numRef>
              <c:f>'Nyeste tabell'!$F$6:$I$6</c:f>
            </c:numRef>
          </c:val>
          <c:smooth val="0"/>
          <c:extLst>
            <c:ext xmlns:c16="http://schemas.microsoft.com/office/drawing/2014/chart" uri="{C3380CC4-5D6E-409C-BE32-E72D297353CC}">
              <c16:uniqueId val="{00000003-B7FD-494B-A371-7BD63131DFE5}"/>
            </c:ext>
          </c:extLst>
        </c:ser>
        <c:ser>
          <c:idx val="4"/>
          <c:order val="4"/>
          <c:tx>
            <c:strRef>
              <c:f>'Nyeste tabell'!$A$7</c:f>
              <c:strCache>
                <c:ptCount val="1"/>
                <c:pt idx="0">
                  <c:v>HEDMARK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'Nyeste tabell'!$B$24:$E$24</c:f>
              <c:strCache>
                <c:ptCount val="4"/>
                <c:pt idx="0">
                  <c:v>sep.15</c:v>
                </c:pt>
                <c:pt idx="1">
                  <c:v>okt.15</c:v>
                </c:pt>
                <c:pt idx="2">
                  <c:v>nov.15</c:v>
                </c:pt>
                <c:pt idx="3">
                  <c:v>des.15</c:v>
                </c:pt>
              </c:strCache>
            </c:strRef>
          </c:cat>
          <c:val>
            <c:numRef>
              <c:f>'Nyeste tabell'!$F$7:$I$7</c:f>
            </c:numRef>
          </c:val>
          <c:smooth val="0"/>
          <c:extLst>
            <c:ext xmlns:c16="http://schemas.microsoft.com/office/drawing/2014/chart" uri="{C3380CC4-5D6E-409C-BE32-E72D297353CC}">
              <c16:uniqueId val="{00000004-B7FD-494B-A371-7BD63131DFE5}"/>
            </c:ext>
          </c:extLst>
        </c:ser>
        <c:ser>
          <c:idx val="5"/>
          <c:order val="5"/>
          <c:tx>
            <c:strRef>
              <c:f>'Nyeste tabell'!$A$8</c:f>
              <c:strCache>
                <c:ptCount val="1"/>
                <c:pt idx="0">
                  <c:v>HORDALAND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'Nyeste tabell'!$B$24:$E$24</c:f>
              <c:strCache>
                <c:ptCount val="4"/>
                <c:pt idx="0">
                  <c:v>sep.15</c:v>
                </c:pt>
                <c:pt idx="1">
                  <c:v>okt.15</c:v>
                </c:pt>
                <c:pt idx="2">
                  <c:v>nov.15</c:v>
                </c:pt>
                <c:pt idx="3">
                  <c:v>des.15</c:v>
                </c:pt>
              </c:strCache>
            </c:strRef>
          </c:cat>
          <c:val>
            <c:numRef>
              <c:f>'Nyeste tabell'!$F$8:$I$8</c:f>
            </c:numRef>
          </c:val>
          <c:smooth val="0"/>
          <c:extLst>
            <c:ext xmlns:c16="http://schemas.microsoft.com/office/drawing/2014/chart" uri="{C3380CC4-5D6E-409C-BE32-E72D297353CC}">
              <c16:uniqueId val="{00000005-B7FD-494B-A371-7BD63131DFE5}"/>
            </c:ext>
          </c:extLst>
        </c:ser>
        <c:ser>
          <c:idx val="6"/>
          <c:order val="6"/>
          <c:tx>
            <c:strRef>
              <c:f>'Nyeste tabell'!$A$9</c:f>
              <c:strCache>
                <c:ptCount val="1"/>
                <c:pt idx="0">
                  <c:v>MØRE OG ROMSDAL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'Nyeste tabell'!$B$24:$E$24</c:f>
              <c:strCache>
                <c:ptCount val="4"/>
                <c:pt idx="0">
                  <c:v>sep.15</c:v>
                </c:pt>
                <c:pt idx="1">
                  <c:v>okt.15</c:v>
                </c:pt>
                <c:pt idx="2">
                  <c:v>nov.15</c:v>
                </c:pt>
                <c:pt idx="3">
                  <c:v>des.15</c:v>
                </c:pt>
              </c:strCache>
            </c:strRef>
          </c:cat>
          <c:val>
            <c:numRef>
              <c:f>'Nyeste tabell'!$F$9:$I$9</c:f>
            </c:numRef>
          </c:val>
          <c:smooth val="0"/>
          <c:extLst>
            <c:ext xmlns:c16="http://schemas.microsoft.com/office/drawing/2014/chart" uri="{C3380CC4-5D6E-409C-BE32-E72D297353CC}">
              <c16:uniqueId val="{00000006-B7FD-494B-A371-7BD63131DFE5}"/>
            </c:ext>
          </c:extLst>
        </c:ser>
        <c:ser>
          <c:idx val="7"/>
          <c:order val="7"/>
          <c:tx>
            <c:strRef>
              <c:f>'Nyeste tabell'!$A$10</c:f>
              <c:strCache>
                <c:ptCount val="1"/>
                <c:pt idx="0">
                  <c:v>NORDLAND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'Nyeste tabell'!$B$24:$E$24</c:f>
              <c:strCache>
                <c:ptCount val="4"/>
                <c:pt idx="0">
                  <c:v>sep.15</c:v>
                </c:pt>
                <c:pt idx="1">
                  <c:v>okt.15</c:v>
                </c:pt>
                <c:pt idx="2">
                  <c:v>nov.15</c:v>
                </c:pt>
                <c:pt idx="3">
                  <c:v>des.15</c:v>
                </c:pt>
              </c:strCache>
            </c:strRef>
          </c:cat>
          <c:val>
            <c:numRef>
              <c:f>'Nyeste tabell'!$F$10:$I$10</c:f>
            </c:numRef>
          </c:val>
          <c:smooth val="0"/>
          <c:extLst>
            <c:ext xmlns:c16="http://schemas.microsoft.com/office/drawing/2014/chart" uri="{C3380CC4-5D6E-409C-BE32-E72D297353CC}">
              <c16:uniqueId val="{00000007-B7FD-494B-A371-7BD63131DFE5}"/>
            </c:ext>
          </c:extLst>
        </c:ser>
        <c:ser>
          <c:idx val="8"/>
          <c:order val="8"/>
          <c:tx>
            <c:strRef>
              <c:f>'Nyeste tabell'!$A$11</c:f>
              <c:strCache>
                <c:ptCount val="1"/>
                <c:pt idx="0">
                  <c:v>NORD-TRØNDELAG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'Nyeste tabell'!$B$24:$E$24</c:f>
              <c:strCache>
                <c:ptCount val="4"/>
                <c:pt idx="0">
                  <c:v>sep.15</c:v>
                </c:pt>
                <c:pt idx="1">
                  <c:v>okt.15</c:v>
                </c:pt>
                <c:pt idx="2">
                  <c:v>nov.15</c:v>
                </c:pt>
                <c:pt idx="3">
                  <c:v>des.15</c:v>
                </c:pt>
              </c:strCache>
            </c:strRef>
          </c:cat>
          <c:val>
            <c:numRef>
              <c:f>'Nyeste tabell'!$F$11:$I$11</c:f>
            </c:numRef>
          </c:val>
          <c:smooth val="0"/>
          <c:extLst>
            <c:ext xmlns:c16="http://schemas.microsoft.com/office/drawing/2014/chart" uri="{C3380CC4-5D6E-409C-BE32-E72D297353CC}">
              <c16:uniqueId val="{00000008-B7FD-494B-A371-7BD63131DFE5}"/>
            </c:ext>
          </c:extLst>
        </c:ser>
        <c:ser>
          <c:idx val="9"/>
          <c:order val="9"/>
          <c:tx>
            <c:strRef>
              <c:f>'Nyeste tabell'!$A$12</c:f>
              <c:strCache>
                <c:ptCount val="1"/>
                <c:pt idx="0">
                  <c:v>OPPLAND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'Nyeste tabell'!$B$24:$E$24</c:f>
              <c:strCache>
                <c:ptCount val="4"/>
                <c:pt idx="0">
                  <c:v>sep.15</c:v>
                </c:pt>
                <c:pt idx="1">
                  <c:v>okt.15</c:v>
                </c:pt>
                <c:pt idx="2">
                  <c:v>nov.15</c:v>
                </c:pt>
                <c:pt idx="3">
                  <c:v>des.15</c:v>
                </c:pt>
              </c:strCache>
            </c:strRef>
          </c:cat>
          <c:val>
            <c:numRef>
              <c:f>'Nyeste tabell'!$F$12:$I$12</c:f>
            </c:numRef>
          </c:val>
          <c:smooth val="0"/>
          <c:extLst>
            <c:ext xmlns:c16="http://schemas.microsoft.com/office/drawing/2014/chart" uri="{C3380CC4-5D6E-409C-BE32-E72D297353CC}">
              <c16:uniqueId val="{00000009-B7FD-494B-A371-7BD63131DFE5}"/>
            </c:ext>
          </c:extLst>
        </c:ser>
        <c:ser>
          <c:idx val="10"/>
          <c:order val="10"/>
          <c:tx>
            <c:strRef>
              <c:f>'Nyeste tabell'!$A$13</c:f>
              <c:strCache>
                <c:ptCount val="1"/>
                <c:pt idx="0">
                  <c:v>OSLO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'Nyeste tabell'!$B$24:$E$24</c:f>
              <c:strCache>
                <c:ptCount val="4"/>
                <c:pt idx="0">
                  <c:v>sep.15</c:v>
                </c:pt>
                <c:pt idx="1">
                  <c:v>okt.15</c:v>
                </c:pt>
                <c:pt idx="2">
                  <c:v>nov.15</c:v>
                </c:pt>
                <c:pt idx="3">
                  <c:v>des.15</c:v>
                </c:pt>
              </c:strCache>
            </c:strRef>
          </c:cat>
          <c:val>
            <c:numRef>
              <c:f>'Nyeste tabell'!$F$13:$I$13</c:f>
            </c:numRef>
          </c:val>
          <c:smooth val="0"/>
          <c:extLst>
            <c:ext xmlns:c16="http://schemas.microsoft.com/office/drawing/2014/chart" uri="{C3380CC4-5D6E-409C-BE32-E72D297353CC}">
              <c16:uniqueId val="{0000000A-B7FD-494B-A371-7BD63131DFE5}"/>
            </c:ext>
          </c:extLst>
        </c:ser>
        <c:ser>
          <c:idx val="11"/>
          <c:order val="11"/>
          <c:tx>
            <c:strRef>
              <c:f>'Nyeste tabell'!$A$14</c:f>
              <c:strCache>
                <c:ptCount val="1"/>
                <c:pt idx="0">
                  <c:v>ROGALAND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'Nyeste tabell'!$B$24:$E$24</c:f>
              <c:strCache>
                <c:ptCount val="4"/>
                <c:pt idx="0">
                  <c:v>sep.15</c:v>
                </c:pt>
                <c:pt idx="1">
                  <c:v>okt.15</c:v>
                </c:pt>
                <c:pt idx="2">
                  <c:v>nov.15</c:v>
                </c:pt>
                <c:pt idx="3">
                  <c:v>des.15</c:v>
                </c:pt>
              </c:strCache>
            </c:strRef>
          </c:cat>
          <c:val>
            <c:numRef>
              <c:f>'Nyeste tabell'!$F$14:$I$14</c:f>
            </c:numRef>
          </c:val>
          <c:smooth val="0"/>
          <c:extLst>
            <c:ext xmlns:c16="http://schemas.microsoft.com/office/drawing/2014/chart" uri="{C3380CC4-5D6E-409C-BE32-E72D297353CC}">
              <c16:uniqueId val="{0000000B-B7FD-494B-A371-7BD63131DFE5}"/>
            </c:ext>
          </c:extLst>
        </c:ser>
        <c:ser>
          <c:idx val="12"/>
          <c:order val="12"/>
          <c:tx>
            <c:strRef>
              <c:f>'Nyeste tabell'!$A$15</c:f>
              <c:strCache>
                <c:ptCount val="1"/>
                <c:pt idx="0">
                  <c:v>SOGN OG FJORDANE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'Nyeste tabell'!$B$24:$E$24</c:f>
              <c:strCache>
                <c:ptCount val="4"/>
                <c:pt idx="0">
                  <c:v>sep.15</c:v>
                </c:pt>
                <c:pt idx="1">
                  <c:v>okt.15</c:v>
                </c:pt>
                <c:pt idx="2">
                  <c:v>nov.15</c:v>
                </c:pt>
                <c:pt idx="3">
                  <c:v>des.15</c:v>
                </c:pt>
              </c:strCache>
            </c:strRef>
          </c:cat>
          <c:val>
            <c:numRef>
              <c:f>'Nyeste tabell'!$F$15:$I$15</c:f>
            </c:numRef>
          </c:val>
          <c:smooth val="0"/>
          <c:extLst>
            <c:ext xmlns:c16="http://schemas.microsoft.com/office/drawing/2014/chart" uri="{C3380CC4-5D6E-409C-BE32-E72D297353CC}">
              <c16:uniqueId val="{0000000C-B7FD-494B-A371-7BD63131DFE5}"/>
            </c:ext>
          </c:extLst>
        </c:ser>
        <c:ser>
          <c:idx val="13"/>
          <c:order val="13"/>
          <c:tx>
            <c:strRef>
              <c:f>'Nyeste tabell'!$A$16</c:f>
              <c:strCache>
                <c:ptCount val="1"/>
                <c:pt idx="0">
                  <c:v>SØR-TRØNDELAG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'Nyeste tabell'!$B$24:$E$24</c:f>
              <c:strCache>
                <c:ptCount val="4"/>
                <c:pt idx="0">
                  <c:v>sep.15</c:v>
                </c:pt>
                <c:pt idx="1">
                  <c:v>okt.15</c:v>
                </c:pt>
                <c:pt idx="2">
                  <c:v>nov.15</c:v>
                </c:pt>
                <c:pt idx="3">
                  <c:v>des.15</c:v>
                </c:pt>
              </c:strCache>
            </c:strRef>
          </c:cat>
          <c:val>
            <c:numRef>
              <c:f>'Nyeste tabell'!$F$16:$I$16</c:f>
            </c:numRef>
          </c:val>
          <c:smooth val="0"/>
          <c:extLst>
            <c:ext xmlns:c16="http://schemas.microsoft.com/office/drawing/2014/chart" uri="{C3380CC4-5D6E-409C-BE32-E72D297353CC}">
              <c16:uniqueId val="{0000000D-B7FD-494B-A371-7BD63131DFE5}"/>
            </c:ext>
          </c:extLst>
        </c:ser>
        <c:ser>
          <c:idx val="14"/>
          <c:order val="14"/>
          <c:tx>
            <c:strRef>
              <c:f>'Nyeste tabell'!$A$17</c:f>
              <c:strCache>
                <c:ptCount val="1"/>
                <c:pt idx="0">
                  <c:v>TELEMARK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'Nyeste tabell'!$B$24:$E$24</c:f>
              <c:strCache>
                <c:ptCount val="4"/>
                <c:pt idx="0">
                  <c:v>sep.15</c:v>
                </c:pt>
                <c:pt idx="1">
                  <c:v>okt.15</c:v>
                </c:pt>
                <c:pt idx="2">
                  <c:v>nov.15</c:v>
                </c:pt>
                <c:pt idx="3">
                  <c:v>des.15</c:v>
                </c:pt>
              </c:strCache>
            </c:strRef>
          </c:cat>
          <c:val>
            <c:numRef>
              <c:f>'Nyeste tabell'!$F$17:$I$17</c:f>
            </c:numRef>
          </c:val>
          <c:smooth val="0"/>
          <c:extLst>
            <c:ext xmlns:c16="http://schemas.microsoft.com/office/drawing/2014/chart" uri="{C3380CC4-5D6E-409C-BE32-E72D297353CC}">
              <c16:uniqueId val="{0000000E-B7FD-494B-A371-7BD63131DFE5}"/>
            </c:ext>
          </c:extLst>
        </c:ser>
        <c:ser>
          <c:idx val="15"/>
          <c:order val="15"/>
          <c:tx>
            <c:strRef>
              <c:f>'Nyeste tabell'!$A$18</c:f>
              <c:strCache>
                <c:ptCount val="1"/>
                <c:pt idx="0">
                  <c:v>TROMS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'Nyeste tabell'!$B$24:$E$24</c:f>
              <c:strCache>
                <c:ptCount val="4"/>
                <c:pt idx="0">
                  <c:v>sep.15</c:v>
                </c:pt>
                <c:pt idx="1">
                  <c:v>okt.15</c:v>
                </c:pt>
                <c:pt idx="2">
                  <c:v>nov.15</c:v>
                </c:pt>
                <c:pt idx="3">
                  <c:v>des.15</c:v>
                </c:pt>
              </c:strCache>
            </c:strRef>
          </c:cat>
          <c:val>
            <c:numRef>
              <c:f>'Nyeste tabell'!$F$18:$I$18</c:f>
            </c:numRef>
          </c:val>
          <c:smooth val="0"/>
          <c:extLst>
            <c:ext xmlns:c16="http://schemas.microsoft.com/office/drawing/2014/chart" uri="{C3380CC4-5D6E-409C-BE32-E72D297353CC}">
              <c16:uniqueId val="{0000000F-B7FD-494B-A371-7BD63131DFE5}"/>
            </c:ext>
          </c:extLst>
        </c:ser>
        <c:ser>
          <c:idx val="16"/>
          <c:order val="16"/>
          <c:tx>
            <c:strRef>
              <c:f>'Nyeste tabell'!$A$19</c:f>
              <c:strCache>
                <c:ptCount val="1"/>
                <c:pt idx="0">
                  <c:v>VEST-AGDER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'Nyeste tabell'!$B$24:$E$24</c:f>
              <c:strCache>
                <c:ptCount val="4"/>
                <c:pt idx="0">
                  <c:v>sep.15</c:v>
                </c:pt>
                <c:pt idx="1">
                  <c:v>okt.15</c:v>
                </c:pt>
                <c:pt idx="2">
                  <c:v>nov.15</c:v>
                </c:pt>
                <c:pt idx="3">
                  <c:v>des.15</c:v>
                </c:pt>
              </c:strCache>
            </c:strRef>
          </c:cat>
          <c:val>
            <c:numRef>
              <c:f>'Nyeste tabell'!$F$19:$I$19</c:f>
            </c:numRef>
          </c:val>
          <c:smooth val="0"/>
          <c:extLst>
            <c:ext xmlns:c16="http://schemas.microsoft.com/office/drawing/2014/chart" uri="{C3380CC4-5D6E-409C-BE32-E72D297353CC}">
              <c16:uniqueId val="{00000010-B7FD-494B-A371-7BD63131DFE5}"/>
            </c:ext>
          </c:extLst>
        </c:ser>
        <c:ser>
          <c:idx val="17"/>
          <c:order val="17"/>
          <c:tx>
            <c:strRef>
              <c:f>'Nyeste tabell'!$A$20</c:f>
              <c:strCache>
                <c:ptCount val="1"/>
                <c:pt idx="0">
                  <c:v>VESTFOLD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'Nyeste tabell'!$B$24:$E$24</c:f>
              <c:strCache>
                <c:ptCount val="4"/>
                <c:pt idx="0">
                  <c:v>sep.15</c:v>
                </c:pt>
                <c:pt idx="1">
                  <c:v>okt.15</c:v>
                </c:pt>
                <c:pt idx="2">
                  <c:v>nov.15</c:v>
                </c:pt>
                <c:pt idx="3">
                  <c:v>des.15</c:v>
                </c:pt>
              </c:strCache>
            </c:strRef>
          </c:cat>
          <c:val>
            <c:numRef>
              <c:f>'Nyeste tabell'!$F$20:$I$20</c:f>
            </c:numRef>
          </c:val>
          <c:smooth val="0"/>
          <c:extLst>
            <c:ext xmlns:c16="http://schemas.microsoft.com/office/drawing/2014/chart" uri="{C3380CC4-5D6E-409C-BE32-E72D297353CC}">
              <c16:uniqueId val="{00000011-B7FD-494B-A371-7BD63131DFE5}"/>
            </c:ext>
          </c:extLst>
        </c:ser>
        <c:ser>
          <c:idx val="18"/>
          <c:order val="18"/>
          <c:tx>
            <c:strRef>
              <c:f>'Nyeste tabell'!$A$21</c:f>
              <c:strCache>
                <c:ptCount val="1"/>
                <c:pt idx="0">
                  <c:v>ØSTFOLD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'Nyeste tabell'!$B$24:$E$24</c:f>
              <c:strCache>
                <c:ptCount val="4"/>
                <c:pt idx="0">
                  <c:v>sep.15</c:v>
                </c:pt>
                <c:pt idx="1">
                  <c:v>okt.15</c:v>
                </c:pt>
                <c:pt idx="2">
                  <c:v>nov.15</c:v>
                </c:pt>
                <c:pt idx="3">
                  <c:v>des.15</c:v>
                </c:pt>
              </c:strCache>
            </c:strRef>
          </c:cat>
          <c:val>
            <c:numRef>
              <c:f>'Nyeste tabell'!$F$21:$I$21</c:f>
            </c:numRef>
          </c:val>
          <c:smooth val="0"/>
          <c:extLst>
            <c:ext xmlns:c16="http://schemas.microsoft.com/office/drawing/2014/chart" uri="{C3380CC4-5D6E-409C-BE32-E72D297353CC}">
              <c16:uniqueId val="{00000012-B7FD-494B-A371-7BD63131DFE5}"/>
            </c:ext>
          </c:extLst>
        </c:ser>
        <c:ser>
          <c:idx val="19"/>
          <c:order val="19"/>
          <c:tx>
            <c:strRef>
              <c:f>'Nyeste tabell'!$A$22</c:f>
              <c:strCache>
                <c:ptCount val="1"/>
                <c:pt idx="0">
                  <c:v>TOTALT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'Nyeste tabell'!$B$24:$E$24</c:f>
              <c:strCache>
                <c:ptCount val="4"/>
                <c:pt idx="0">
                  <c:v>sep.15</c:v>
                </c:pt>
                <c:pt idx="1">
                  <c:v>okt.15</c:v>
                </c:pt>
                <c:pt idx="2">
                  <c:v>nov.15</c:v>
                </c:pt>
                <c:pt idx="3">
                  <c:v>des.15</c:v>
                </c:pt>
              </c:strCache>
            </c:strRef>
          </c:cat>
          <c:val>
            <c:numRef>
              <c:f>'Nyeste tabell'!$F$22:$I$22</c:f>
              <c:numCache>
                <c:formatCode>0.0</c:formatCode>
                <c:ptCount val="4"/>
                <c:pt idx="0" formatCode="General">
                  <c:v>100</c:v>
                </c:pt>
                <c:pt idx="1">
                  <c:v>100.09845783665254</c:v>
                </c:pt>
                <c:pt idx="2">
                  <c:v>100.33650472109184</c:v>
                </c:pt>
                <c:pt idx="3">
                  <c:v>100.5545001401032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7FD-494B-A371-7BD63131DFE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02909352"/>
        <c:axId val="902918760"/>
      </c:lineChart>
      <c:catAx>
        <c:axId val="902909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02918760"/>
        <c:crosses val="autoZero"/>
        <c:auto val="1"/>
        <c:lblAlgn val="ctr"/>
        <c:lblOffset val="100"/>
        <c:noMultiLvlLbl val="0"/>
      </c:catAx>
      <c:valAx>
        <c:axId val="902918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02909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FF3B3B"/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299085</xdr:colOff>
      <xdr:row>6</xdr:row>
      <xdr:rowOff>32385</xdr:rowOff>
    </xdr:from>
    <xdr:to>
      <xdr:col>0</xdr:col>
      <xdr:colOff>2150745</xdr:colOff>
      <xdr:row>15</xdr:row>
      <xdr:rowOff>47625</xdr:rowOff>
    </xdr:to>
    <xdr:sp macro="" textlink="">
      <xdr:nvSpPr>
        <xdr:cNvPr id="9" name="Rektangel 8"/>
        <xdr:cNvSpPr/>
      </xdr:nvSpPr>
      <xdr:spPr>
        <a:xfrm>
          <a:off x="299085" y="1280160"/>
          <a:ext cx="1851660" cy="1691640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0</xdr:col>
      <xdr:colOff>436245</xdr:colOff>
      <xdr:row>8</xdr:row>
      <xdr:rowOff>169545</xdr:rowOff>
    </xdr:from>
    <xdr:to>
      <xdr:col>0</xdr:col>
      <xdr:colOff>2013585</xdr:colOff>
      <xdr:row>14</xdr:row>
      <xdr:rowOff>100965</xdr:rowOff>
    </xdr:to>
    <xdr:sp macro="" textlink="">
      <xdr:nvSpPr>
        <xdr:cNvPr id="10" name="TekstSylinder 9"/>
        <xdr:cNvSpPr txBox="1"/>
      </xdr:nvSpPr>
      <xdr:spPr>
        <a:xfrm>
          <a:off x="436245" y="1760220"/>
          <a:ext cx="1577340" cy="107442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900">
              <a:solidFill>
                <a:schemeClr val="bg1"/>
              </a:solidFill>
            </a:rPr>
            <a:t>Bruk filteret til høyre for å velge hvilke fylker du vil</a:t>
          </a:r>
          <a:r>
            <a:rPr lang="nb-NO" sz="900" baseline="0">
              <a:solidFill>
                <a:schemeClr val="bg1"/>
              </a:solidFill>
            </a:rPr>
            <a:t> at</a:t>
          </a:r>
          <a:r>
            <a:rPr lang="nb-NO" sz="900">
              <a:solidFill>
                <a:schemeClr val="bg1"/>
              </a:solidFill>
            </a:rPr>
            <a:t> diagrammene skal vise. For</a:t>
          </a:r>
          <a:r>
            <a:rPr lang="nb-NO" sz="900" baseline="0">
              <a:solidFill>
                <a:schemeClr val="bg1"/>
              </a:solidFill>
            </a:rPr>
            <a:t> å velge flere fylker hold ned CTRL tasten mens du klikker på fylkene/menyknappene.</a:t>
          </a:r>
          <a:endParaRPr lang="nb-NO" sz="9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436245</xdr:colOff>
      <xdr:row>7</xdr:row>
      <xdr:rowOff>9525</xdr:rowOff>
    </xdr:from>
    <xdr:to>
      <xdr:col>0</xdr:col>
      <xdr:colOff>2013585</xdr:colOff>
      <xdr:row>8</xdr:row>
      <xdr:rowOff>108585</xdr:rowOff>
    </xdr:to>
    <xdr:sp macro="" textlink="">
      <xdr:nvSpPr>
        <xdr:cNvPr id="11" name="TekstSylinder 10"/>
        <xdr:cNvSpPr txBox="1"/>
      </xdr:nvSpPr>
      <xdr:spPr>
        <a:xfrm>
          <a:off x="436245" y="1409700"/>
          <a:ext cx="1577340" cy="28956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b="1">
              <a:solidFill>
                <a:schemeClr val="bg1"/>
              </a:solidFill>
            </a:rPr>
            <a:t>FILTER PÅ FYLKE</a:t>
          </a:r>
        </a:p>
      </xdr:txBody>
    </xdr:sp>
    <xdr:clientData/>
  </xdr:twoCellAnchor>
  <xdr:twoCellAnchor editAs="oneCell">
    <xdr:from>
      <xdr:col>0</xdr:col>
      <xdr:colOff>232718</xdr:colOff>
      <xdr:row>0</xdr:row>
      <xdr:rowOff>30481</xdr:rowOff>
    </xdr:from>
    <xdr:to>
      <xdr:col>0</xdr:col>
      <xdr:colOff>1752600</xdr:colOff>
      <xdr:row>3</xdr:row>
      <xdr:rowOff>145234</xdr:rowOff>
    </xdr:to>
    <xdr:pic>
      <xdr:nvPicPr>
        <xdr:cNvPr id="13" name="Bilde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718" y="30481"/>
          <a:ext cx="1519882" cy="762453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6</xdr:row>
      <xdr:rowOff>28576</xdr:rowOff>
    </xdr:from>
    <xdr:to>
      <xdr:col>2</xdr:col>
      <xdr:colOff>1057275</xdr:colOff>
      <xdr:row>31</xdr:row>
      <xdr:rowOff>47626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15" name="Fylke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Fylke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238375" y="1276351"/>
              <a:ext cx="1828800" cy="4743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tabellslicer. Tabellslicere støttes i Excel 2013 eller nyere.
Hvis figuren ble endret i en eldre versjon av Excel, eller hvis arbeidsboken ble lagret i Excel 2007 eller eldre, kan ikke sliceren brukes.</a:t>
              </a:r>
            </a:p>
          </xdr:txBody>
        </xdr:sp>
      </mc:Fallback>
    </mc:AlternateContent>
    <xdr:clientData/>
  </xdr:twoCellAnchor>
  <xdr:twoCellAnchor>
    <xdr:from>
      <xdr:col>3</xdr:col>
      <xdr:colOff>38101</xdr:colOff>
      <xdr:row>6</xdr:row>
      <xdr:rowOff>28574</xdr:rowOff>
    </xdr:from>
    <xdr:to>
      <xdr:col>8</xdr:col>
      <xdr:colOff>590550</xdr:colOff>
      <xdr:row>33</xdr:row>
      <xdr:rowOff>247649</xdr:rowOff>
    </xdr:to>
    <xdr:graphicFrame macro="">
      <xdr:nvGraphicFramePr>
        <xdr:cNvPr id="18" name="Diagram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704850</xdr:colOff>
      <xdr:row>6</xdr:row>
      <xdr:rowOff>28575</xdr:rowOff>
    </xdr:from>
    <xdr:to>
      <xdr:col>10</xdr:col>
      <xdr:colOff>3695700</xdr:colOff>
      <xdr:row>19</xdr:row>
      <xdr:rowOff>115925</xdr:rowOff>
    </xdr:to>
    <xdr:graphicFrame macro="">
      <xdr:nvGraphicFramePr>
        <xdr:cNvPr id="19" name="Diagram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704850</xdr:colOff>
      <xdr:row>19</xdr:row>
      <xdr:rowOff>180975</xdr:rowOff>
    </xdr:from>
    <xdr:to>
      <xdr:col>10</xdr:col>
      <xdr:colOff>3695699</xdr:colOff>
      <xdr:row>33</xdr:row>
      <xdr:rowOff>238125</xdr:rowOff>
    </xdr:to>
    <xdr:graphicFrame macro="">
      <xdr:nvGraphicFramePr>
        <xdr:cNvPr id="20" name="Diagra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licer_Fylke1" sourceName="Fylke">
  <extLst>
    <x:ext xmlns:x15="http://schemas.microsoft.com/office/spreadsheetml/2010/11/main" uri="{2F2917AC-EB37-4324-AD4E-5DD8C200BD13}">
      <x15:tableSlicerCache tableId="9" column="1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Fylke 1" cache="Slicer_Fylke1" caption="Fylke" rowHeight="193675"/>
</slicers>
</file>

<file path=xl/tables/table1.xml><?xml version="1.0" encoding="utf-8"?>
<table xmlns="http://schemas.openxmlformats.org/spreadsheetml/2006/main" id="9" name="Tabell9" displayName="Tabell9" ref="A1:M22" totalsRowShown="0" dataDxfId="11">
  <autoFilter ref="A1:M22">
    <filterColumn colId="0">
      <filters>
        <filter val="TOTALT"/>
      </filters>
    </filterColumn>
  </autoFilter>
  <tableColumns count="13">
    <tableColumn id="1" name="Fylke"/>
    <tableColumn id="2" name="Kundebedrifter" dataDxfId="10"/>
    <tableColumn id="3" name="Kundebedrifter2" dataDxfId="9"/>
    <tableColumn id="4" name="Kundebedrifter3" dataDxfId="8"/>
    <tableColumn id="5" name="Kundebedrifter4" dataDxfId="7"/>
    <tableColumn id="6" name="Kundeindeks" dataDxfId="6"/>
    <tableColumn id="7" name="Kundeindeks5" dataDxfId="5"/>
    <tableColumn id="8" name="Kundeindeks6" dataDxfId="4"/>
    <tableColumn id="9" name="Kundeindeks7" dataDxfId="3"/>
    <tableColumn id="10" name="OMI"/>
    <tableColumn id="11" name="OMI8" dataDxfId="2"/>
    <tableColumn id="12" name="OMI9" dataDxfId="1"/>
    <tableColumn id="13" name="OMI10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sqref="A1:E21"/>
    </sheetView>
  </sheetViews>
  <sheetFormatPr baseColWidth="10" defaultRowHeight="14.5" x14ac:dyDescent="0.35"/>
  <cols>
    <col min="1" max="1" width="19" customWidth="1"/>
  </cols>
  <sheetData>
    <row r="1" spans="1:5" x14ac:dyDescent="0.35">
      <c r="A1" s="53" t="s">
        <v>28</v>
      </c>
      <c r="B1" s="54" t="s">
        <v>32</v>
      </c>
      <c r="C1" s="55" t="s">
        <v>33</v>
      </c>
      <c r="D1" s="55" t="s">
        <v>34</v>
      </c>
      <c r="E1" s="56" t="s">
        <v>35</v>
      </c>
    </row>
    <row r="2" spans="1:5" x14ac:dyDescent="0.35">
      <c r="A2" s="57" t="s">
        <v>0</v>
      </c>
      <c r="B2" s="72">
        <v>34944</v>
      </c>
      <c r="C2" s="73">
        <v>34939</v>
      </c>
      <c r="D2" s="73">
        <v>34983</v>
      </c>
      <c r="E2" s="74">
        <v>35014</v>
      </c>
    </row>
    <row r="3" spans="1:5" x14ac:dyDescent="0.35">
      <c r="A3" s="61" t="s">
        <v>1</v>
      </c>
      <c r="B3" s="75">
        <v>7659</v>
      </c>
      <c r="C3" s="76">
        <v>7591</v>
      </c>
      <c r="D3" s="76">
        <v>7649</v>
      </c>
      <c r="E3" s="77">
        <v>7511</v>
      </c>
    </row>
    <row r="4" spans="1:5" x14ac:dyDescent="0.35">
      <c r="A4" s="65" t="s">
        <v>2</v>
      </c>
      <c r="B4" s="78">
        <v>25432</v>
      </c>
      <c r="C4" s="79">
        <v>25459</v>
      </c>
      <c r="D4" s="79">
        <v>25509</v>
      </c>
      <c r="E4" s="80">
        <v>25533</v>
      </c>
    </row>
    <row r="5" spans="1:5" x14ac:dyDescent="0.35">
      <c r="A5" s="61" t="s">
        <v>3</v>
      </c>
      <c r="B5" s="75">
        <v>3870</v>
      </c>
      <c r="C5" s="76">
        <v>3859</v>
      </c>
      <c r="D5" s="76">
        <v>3863</v>
      </c>
      <c r="E5" s="77">
        <v>3874</v>
      </c>
    </row>
    <row r="6" spans="1:5" x14ac:dyDescent="0.35">
      <c r="A6" s="65" t="s">
        <v>4</v>
      </c>
      <c r="B6" s="78">
        <v>18922</v>
      </c>
      <c r="C6" s="79">
        <v>19154</v>
      </c>
      <c r="D6" s="79">
        <v>19175</v>
      </c>
      <c r="E6" s="80">
        <v>19203</v>
      </c>
    </row>
    <row r="7" spans="1:5" x14ac:dyDescent="0.35">
      <c r="A7" s="61" t="s">
        <v>5</v>
      </c>
      <c r="B7" s="75">
        <v>35528</v>
      </c>
      <c r="C7" s="76">
        <v>35476</v>
      </c>
      <c r="D7" s="76">
        <v>35694</v>
      </c>
      <c r="E7" s="77">
        <v>35720</v>
      </c>
    </row>
    <row r="8" spans="1:5" x14ac:dyDescent="0.35">
      <c r="A8" s="65" t="s">
        <v>6</v>
      </c>
      <c r="B8" s="78">
        <v>19620</v>
      </c>
      <c r="C8" s="79">
        <v>19592</v>
      </c>
      <c r="D8" s="79">
        <v>19512</v>
      </c>
      <c r="E8" s="80">
        <v>19606</v>
      </c>
    </row>
    <row r="9" spans="1:5" x14ac:dyDescent="0.35">
      <c r="A9" s="61" t="s">
        <v>7</v>
      </c>
      <c r="B9" s="75">
        <v>14639</v>
      </c>
      <c r="C9" s="76">
        <v>14612</v>
      </c>
      <c r="D9" s="76">
        <v>14670</v>
      </c>
      <c r="E9" s="77">
        <v>14716</v>
      </c>
    </row>
    <row r="10" spans="1:5" x14ac:dyDescent="0.35">
      <c r="A10" s="65" t="s">
        <v>8</v>
      </c>
      <c r="B10" s="78">
        <v>10920</v>
      </c>
      <c r="C10" s="79">
        <v>10944</v>
      </c>
      <c r="D10" s="79">
        <v>10976</v>
      </c>
      <c r="E10" s="80">
        <v>10987</v>
      </c>
    </row>
    <row r="11" spans="1:5" x14ac:dyDescent="0.35">
      <c r="A11" s="61" t="s">
        <v>9</v>
      </c>
      <c r="B11" s="75">
        <v>18041</v>
      </c>
      <c r="C11" s="76">
        <v>18177</v>
      </c>
      <c r="D11" s="76">
        <v>18169</v>
      </c>
      <c r="E11" s="77">
        <v>18215</v>
      </c>
    </row>
    <row r="12" spans="1:5" x14ac:dyDescent="0.35">
      <c r="A12" s="65" t="s">
        <v>10</v>
      </c>
      <c r="B12" s="78">
        <v>54663</v>
      </c>
      <c r="C12" s="79">
        <v>54925</v>
      </c>
      <c r="D12" s="79">
        <v>55243</v>
      </c>
      <c r="E12" s="80">
        <v>55597</v>
      </c>
    </row>
    <row r="13" spans="1:5" x14ac:dyDescent="0.35">
      <c r="A13" s="61" t="s">
        <v>11</v>
      </c>
      <c r="B13" s="75">
        <v>32432</v>
      </c>
      <c r="C13" s="76">
        <v>32466</v>
      </c>
      <c r="D13" s="76">
        <v>32639</v>
      </c>
      <c r="E13" s="77">
        <v>32548</v>
      </c>
    </row>
    <row r="14" spans="1:5" x14ac:dyDescent="0.35">
      <c r="A14" s="65" t="s">
        <v>12</v>
      </c>
      <c r="B14" s="78">
        <v>10628</v>
      </c>
      <c r="C14" s="79">
        <v>10541</v>
      </c>
      <c r="D14" s="79">
        <v>10516</v>
      </c>
      <c r="E14" s="80">
        <v>10549</v>
      </c>
    </row>
    <row r="15" spans="1:5" x14ac:dyDescent="0.35">
      <c r="A15" s="61" t="s">
        <v>13</v>
      </c>
      <c r="B15" s="75">
        <v>25239</v>
      </c>
      <c r="C15" s="76">
        <v>25256</v>
      </c>
      <c r="D15" s="76">
        <v>25302</v>
      </c>
      <c r="E15" s="77">
        <v>25315</v>
      </c>
    </row>
    <row r="16" spans="1:5" x14ac:dyDescent="0.35">
      <c r="A16" s="65" t="s">
        <v>14</v>
      </c>
      <c r="B16" s="78">
        <v>13392</v>
      </c>
      <c r="C16" s="79">
        <v>13364</v>
      </c>
      <c r="D16" s="79">
        <v>13396</v>
      </c>
      <c r="E16" s="80">
        <v>13421</v>
      </c>
    </row>
    <row r="17" spans="1:5" x14ac:dyDescent="0.35">
      <c r="A17" s="61" t="s">
        <v>15</v>
      </c>
      <c r="B17" s="75">
        <v>10365</v>
      </c>
      <c r="C17" s="76">
        <v>10398</v>
      </c>
      <c r="D17" s="76">
        <v>10430</v>
      </c>
      <c r="E17" s="77">
        <v>10431</v>
      </c>
    </row>
    <row r="18" spans="1:5" x14ac:dyDescent="0.35">
      <c r="A18" s="65" t="s">
        <v>16</v>
      </c>
      <c r="B18" s="78">
        <v>14828</v>
      </c>
      <c r="C18" s="79">
        <v>14764</v>
      </c>
      <c r="D18" s="79">
        <v>14810</v>
      </c>
      <c r="E18" s="80">
        <v>15033</v>
      </c>
    </row>
    <row r="19" spans="1:5" x14ac:dyDescent="0.35">
      <c r="A19" s="61" t="s">
        <v>17</v>
      </c>
      <c r="B19" s="75">
        <v>16551</v>
      </c>
      <c r="C19" s="76">
        <v>16577</v>
      </c>
      <c r="D19" s="76">
        <v>16586</v>
      </c>
      <c r="E19" s="77">
        <v>16610</v>
      </c>
    </row>
    <row r="20" spans="1:5" x14ac:dyDescent="0.35">
      <c r="A20" s="65" t="s">
        <v>18</v>
      </c>
      <c r="B20" s="78">
        <v>21326</v>
      </c>
      <c r="C20" s="79">
        <v>21288</v>
      </c>
      <c r="D20" s="79">
        <v>21186</v>
      </c>
      <c r="E20" s="80">
        <v>21273</v>
      </c>
    </row>
    <row r="21" spans="1:5" x14ac:dyDescent="0.35">
      <c r="A21" s="69" t="s">
        <v>24</v>
      </c>
      <c r="B21" s="51">
        <f>SUM(B2:B20)</f>
        <v>388999</v>
      </c>
      <c r="C21" s="81">
        <f>SUM(C2:C20)</f>
        <v>389382</v>
      </c>
      <c r="D21" s="81">
        <f>SUM(D2:D20)</f>
        <v>390308</v>
      </c>
      <c r="E21" s="82">
        <f>SUM(E2:E20)</f>
        <v>391156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1" sqref="B1:E21"/>
    </sheetView>
  </sheetViews>
  <sheetFormatPr baseColWidth="10" defaultRowHeight="14.5" x14ac:dyDescent="0.35"/>
  <cols>
    <col min="1" max="1" width="23" customWidth="1"/>
  </cols>
  <sheetData>
    <row r="1" spans="1:5" x14ac:dyDescent="0.35">
      <c r="A1" s="53" t="s">
        <v>28</v>
      </c>
      <c r="B1" s="54" t="s">
        <v>32</v>
      </c>
      <c r="C1" s="55" t="s">
        <v>33</v>
      </c>
      <c r="D1" s="55" t="s">
        <v>34</v>
      </c>
      <c r="E1" s="56" t="s">
        <v>35</v>
      </c>
    </row>
    <row r="2" spans="1:5" x14ac:dyDescent="0.35">
      <c r="A2" s="57" t="s">
        <v>0</v>
      </c>
      <c r="B2" s="58">
        <v>100</v>
      </c>
      <c r="C2" s="59">
        <f>B2*(1+PROSENT!C2)</f>
        <v>99.985691391941387</v>
      </c>
      <c r="D2" s="59">
        <f>C2*(1+PROSENT!D2)</f>
        <v>100.11160714285714</v>
      </c>
      <c r="E2" s="60">
        <f>D2*(1+PROSENT!E2)</f>
        <v>100.20032051282051</v>
      </c>
    </row>
    <row r="3" spans="1:5" x14ac:dyDescent="0.35">
      <c r="A3" s="61" t="s">
        <v>1</v>
      </c>
      <c r="B3" s="62">
        <v>100</v>
      </c>
      <c r="C3" s="63">
        <f>B3*(1+PROSENT!C3)</f>
        <v>99.112155633894758</v>
      </c>
      <c r="D3" s="63">
        <f>C3*(1+PROSENT!D3)</f>
        <v>99.869434652043353</v>
      </c>
      <c r="E3" s="64">
        <f>D3*(1+PROSENT!E3)</f>
        <v>98.067632850241552</v>
      </c>
    </row>
    <row r="4" spans="1:5" x14ac:dyDescent="0.35">
      <c r="A4" s="65" t="s">
        <v>2</v>
      </c>
      <c r="B4" s="66">
        <v>100</v>
      </c>
      <c r="C4" s="67">
        <f>B4*(1+PROSENT!C4)</f>
        <v>100.10616546083675</v>
      </c>
      <c r="D4" s="67">
        <f>C4*(1+PROSENT!D4)</f>
        <v>100.30276816608998</v>
      </c>
      <c r="E4" s="68">
        <f>D4*(1+PROSENT!E4)</f>
        <v>100.39713746461152</v>
      </c>
    </row>
    <row r="5" spans="1:5" x14ac:dyDescent="0.35">
      <c r="A5" s="61" t="s">
        <v>3</v>
      </c>
      <c r="B5" s="62">
        <v>100</v>
      </c>
      <c r="C5" s="63">
        <f>B5*(1+PROSENT!C5)</f>
        <v>99.715762273901802</v>
      </c>
      <c r="D5" s="63">
        <f>C5*(1+PROSENT!D5)</f>
        <v>99.819121447028422</v>
      </c>
      <c r="E5" s="64">
        <f>D5*(1+PROSENT!E5)</f>
        <v>100.10335917312661</v>
      </c>
    </row>
    <row r="6" spans="1:5" x14ac:dyDescent="0.35">
      <c r="A6" s="65" t="s">
        <v>4</v>
      </c>
      <c r="B6" s="66">
        <v>100</v>
      </c>
      <c r="C6" s="67">
        <f>B6*(1+PROSENT!C6)</f>
        <v>101.22608603741676</v>
      </c>
      <c r="D6" s="67">
        <f>C6*(1+PROSENT!D6)</f>
        <v>101.33706796321741</v>
      </c>
      <c r="E6" s="68">
        <f>D6*(1+PROSENT!E6)</f>
        <v>101.48504386428495</v>
      </c>
    </row>
    <row r="7" spans="1:5" x14ac:dyDescent="0.35">
      <c r="A7" s="61" t="s">
        <v>5</v>
      </c>
      <c r="B7" s="62">
        <v>100</v>
      </c>
      <c r="C7" s="63">
        <f>B7*(1+PROSENT!C7)</f>
        <v>99.853636568340463</v>
      </c>
      <c r="D7" s="63">
        <f>C7*(1+PROSENT!D7)</f>
        <v>100.46723710875929</v>
      </c>
      <c r="E7" s="64">
        <f>D7*(1+PROSENT!E7)</f>
        <v>100.54041882458907</v>
      </c>
    </row>
    <row r="8" spans="1:5" x14ac:dyDescent="0.35">
      <c r="A8" s="65" t="s">
        <v>6</v>
      </c>
      <c r="B8" s="66">
        <v>100</v>
      </c>
      <c r="C8" s="67">
        <f>B8*(1+PROSENT!C8)</f>
        <v>99.857288481141694</v>
      </c>
      <c r="D8" s="67">
        <f>C8*(1+PROSENT!D8)</f>
        <v>99.449541284403665</v>
      </c>
      <c r="E8" s="68">
        <f>D8*(1+PROSENT!E8)</f>
        <v>99.928644240570847</v>
      </c>
    </row>
    <row r="9" spans="1:5" x14ac:dyDescent="0.35">
      <c r="A9" s="61" t="s">
        <v>7</v>
      </c>
      <c r="B9" s="62">
        <v>100</v>
      </c>
      <c r="C9" s="63">
        <f>B9*(1+PROSENT!C9)</f>
        <v>99.815561172211218</v>
      </c>
      <c r="D9" s="63">
        <f>C9*(1+PROSENT!D9)</f>
        <v>100.21176309857231</v>
      </c>
      <c r="E9" s="64">
        <f>D9*(1+PROSENT!E9)</f>
        <v>100.52599221258282</v>
      </c>
    </row>
    <row r="10" spans="1:5" x14ac:dyDescent="0.35">
      <c r="A10" s="65" t="s">
        <v>8</v>
      </c>
      <c r="B10" s="66">
        <v>100</v>
      </c>
      <c r="C10" s="67">
        <f>B10*(1+PROSENT!C10)</f>
        <v>100.21978021978022</v>
      </c>
      <c r="D10" s="67">
        <f>C10*(1+PROSENT!D10)</f>
        <v>100.51282051282053</v>
      </c>
      <c r="E10" s="68">
        <f>D10*(1+PROSENT!E10)</f>
        <v>100.61355311355314</v>
      </c>
    </row>
    <row r="11" spans="1:5" x14ac:dyDescent="0.35">
      <c r="A11" s="61" t="s">
        <v>9</v>
      </c>
      <c r="B11" s="62">
        <v>100</v>
      </c>
      <c r="C11" s="63">
        <f>B11*(1+PROSENT!C11)</f>
        <v>100.75383847902002</v>
      </c>
      <c r="D11" s="63">
        <f>C11*(1+PROSENT!D11)</f>
        <v>100.70949503907767</v>
      </c>
      <c r="E11" s="64">
        <f>D11*(1+PROSENT!E11)</f>
        <v>100.9644698187462</v>
      </c>
    </row>
    <row r="12" spans="1:5" x14ac:dyDescent="0.35">
      <c r="A12" s="65" t="s">
        <v>10</v>
      </c>
      <c r="B12" s="66">
        <v>100</v>
      </c>
      <c r="C12" s="67">
        <f>B12*(1+PROSENT!C12)</f>
        <v>100.47930044088322</v>
      </c>
      <c r="D12" s="67">
        <f>C12*(1+PROSENT!D12)</f>
        <v>101.06104677752776</v>
      </c>
      <c r="E12" s="68">
        <f>D12*(1+PROSENT!E12)</f>
        <v>101.70865119001886</v>
      </c>
    </row>
    <row r="13" spans="1:5" x14ac:dyDescent="0.35">
      <c r="A13" s="61" t="s">
        <v>11</v>
      </c>
      <c r="B13" s="62">
        <v>100</v>
      </c>
      <c r="C13" s="63">
        <f>B13*(1+PROSENT!C13)</f>
        <v>100.10483473112974</v>
      </c>
      <c r="D13" s="63">
        <f>C13*(1+PROSENT!D13)</f>
        <v>100.63825851011346</v>
      </c>
      <c r="E13" s="64">
        <f>D13*(1+PROSENT!E13)</f>
        <v>100.35767143561912</v>
      </c>
    </row>
    <row r="14" spans="1:5" x14ac:dyDescent="0.35">
      <c r="A14" s="65" t="s">
        <v>12</v>
      </c>
      <c r="B14" s="66">
        <v>100</v>
      </c>
      <c r="C14" s="67">
        <f>B14*(1+PROSENT!C14)</f>
        <v>99.181407602559275</v>
      </c>
      <c r="D14" s="67">
        <f>C14*(1+PROSENT!D14)</f>
        <v>98.946179902145275</v>
      </c>
      <c r="E14" s="68">
        <f>D14*(1+PROSENT!E14)</f>
        <v>99.256680466691748</v>
      </c>
    </row>
    <row r="15" spans="1:5" x14ac:dyDescent="0.35">
      <c r="A15" s="61" t="s">
        <v>13</v>
      </c>
      <c r="B15" s="62">
        <v>100</v>
      </c>
      <c r="C15" s="63">
        <f>B15*(1+PROSENT!C15)</f>
        <v>100.06735607591426</v>
      </c>
      <c r="D15" s="63">
        <f>C15*(1+PROSENT!D15)</f>
        <v>100.24961369309402</v>
      </c>
      <c r="E15" s="64">
        <f>D15*(1+PROSENT!E15)</f>
        <v>100.30112128055787</v>
      </c>
    </row>
    <row r="16" spans="1:5" x14ac:dyDescent="0.35">
      <c r="A16" s="65" t="s">
        <v>14</v>
      </c>
      <c r="B16" s="66">
        <v>100</v>
      </c>
      <c r="C16" s="67">
        <f>B16*(1+PROSENT!C16)</f>
        <v>99.790919952210274</v>
      </c>
      <c r="D16" s="67">
        <f>C16*(1+PROSENT!D16)</f>
        <v>100.02986857825567</v>
      </c>
      <c r="E16" s="68">
        <f>D16*(1+PROSENT!E16)</f>
        <v>100.21654719235363</v>
      </c>
    </row>
    <row r="17" spans="1:5" x14ac:dyDescent="0.35">
      <c r="A17" s="61" t="s">
        <v>15</v>
      </c>
      <c r="B17" s="62">
        <v>100</v>
      </c>
      <c r="C17" s="63">
        <f>B17*(1+PROSENT!C17)</f>
        <v>100.31837916063675</v>
      </c>
      <c r="D17" s="63">
        <f>C17*(1+PROSENT!D17)</f>
        <v>100.62711046792089</v>
      </c>
      <c r="E17" s="64">
        <f>D17*(1+PROSENT!E17)</f>
        <v>100.63675832127352</v>
      </c>
    </row>
    <row r="18" spans="1:5" x14ac:dyDescent="0.35">
      <c r="A18" s="65" t="s">
        <v>16</v>
      </c>
      <c r="B18" s="66">
        <v>100</v>
      </c>
      <c r="C18" s="67">
        <f>B18*(1+PROSENT!C18)</f>
        <v>99.568384138117068</v>
      </c>
      <c r="D18" s="67">
        <f>C18*(1+PROSENT!D18)</f>
        <v>99.878608038845428</v>
      </c>
      <c r="E18" s="68">
        <f>D18*(1+PROSENT!E18)</f>
        <v>101.38251955759374</v>
      </c>
    </row>
    <row r="19" spans="1:5" x14ac:dyDescent="0.35">
      <c r="A19" s="61" t="s">
        <v>17</v>
      </c>
      <c r="B19" s="62">
        <v>100</v>
      </c>
      <c r="C19" s="63">
        <f>B19*(1+PROSENT!C19)</f>
        <v>100.15709020602985</v>
      </c>
      <c r="D19" s="63">
        <f>C19*(1+PROSENT!D19)</f>
        <v>100.21146758504017</v>
      </c>
      <c r="E19" s="64">
        <f>D19*(1+PROSENT!E19)</f>
        <v>100.35647392906772</v>
      </c>
    </row>
    <row r="20" spans="1:5" x14ac:dyDescent="0.35">
      <c r="A20" s="65" t="s">
        <v>18</v>
      </c>
      <c r="B20" s="66">
        <v>100</v>
      </c>
      <c r="C20" s="67">
        <f>B20*(1+PROSENT!C20)</f>
        <v>99.821813748476046</v>
      </c>
      <c r="D20" s="67">
        <f>C20*(1+PROSENT!D20)</f>
        <v>99.343524336490674</v>
      </c>
      <c r="E20" s="68">
        <f>D20*(1+PROSENT!E20)</f>
        <v>99.751477070242899</v>
      </c>
    </row>
    <row r="21" spans="1:5" x14ac:dyDescent="0.35">
      <c r="A21" s="69" t="s">
        <v>24</v>
      </c>
      <c r="B21" s="52">
        <v>100</v>
      </c>
      <c r="C21" s="70">
        <f>B21*(1+PROSENT!C21)</f>
        <v>100.09845783665254</v>
      </c>
      <c r="D21" s="70">
        <f>C21*(1+PROSENT!D21)</f>
        <v>100.33650472109184</v>
      </c>
      <c r="E21" s="71">
        <f>D21*(1+PROSENT!E21)</f>
        <v>100.5545001401032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D27" sqref="D27"/>
    </sheetView>
  </sheetViews>
  <sheetFormatPr baseColWidth="10" defaultRowHeight="14.5" x14ac:dyDescent="0.35"/>
  <cols>
    <col min="1" max="1" width="20" customWidth="1"/>
  </cols>
  <sheetData>
    <row r="1" spans="1:5" x14ac:dyDescent="0.35">
      <c r="A1" s="2" t="s">
        <v>28</v>
      </c>
      <c r="B1" s="43">
        <v>42248</v>
      </c>
      <c r="C1" s="42">
        <v>42278</v>
      </c>
      <c r="D1" s="42">
        <v>42309</v>
      </c>
      <c r="E1" s="42">
        <v>42339</v>
      </c>
    </row>
    <row r="2" spans="1:5" x14ac:dyDescent="0.35">
      <c r="A2" t="s">
        <v>0</v>
      </c>
      <c r="B2" s="46"/>
      <c r="C2" s="14">
        <f>(KUNDEBEDRIFTER!C2/KUNDEBEDRIFTER!B2)-1</f>
        <v>-1.4308608058610783E-4</v>
      </c>
      <c r="D2" s="14">
        <f>(KUNDEBEDRIFTER!D2/KUNDEBEDRIFTER!C2)-1</f>
        <v>1.2593377028535802E-3</v>
      </c>
      <c r="E2" s="14">
        <f>(KUNDEBEDRIFTER!E2/KUNDEBEDRIFTER!D2)-1</f>
        <v>8.8614469885373026E-4</v>
      </c>
    </row>
    <row r="3" spans="1:5" x14ac:dyDescent="0.35">
      <c r="A3" t="s">
        <v>1</v>
      </c>
      <c r="B3" s="19"/>
      <c r="C3" s="14">
        <f>(KUNDEBEDRIFTER!C3/KUNDEBEDRIFTER!B3)-1</f>
        <v>-8.8784436610523931E-3</v>
      </c>
      <c r="D3" s="14">
        <f>(KUNDEBEDRIFTER!D3/KUNDEBEDRIFTER!C3)-1</f>
        <v>7.6406270583586622E-3</v>
      </c>
      <c r="E3" s="14">
        <f>(KUNDEBEDRIFTER!E3/KUNDEBEDRIFTER!D3)-1</f>
        <v>-1.8041574061968935E-2</v>
      </c>
    </row>
    <row r="4" spans="1:5" x14ac:dyDescent="0.35">
      <c r="A4" t="s">
        <v>2</v>
      </c>
      <c r="B4" s="19"/>
      <c r="C4" s="14">
        <f>(KUNDEBEDRIFTER!C4/KUNDEBEDRIFTER!B4)-1</f>
        <v>1.0616546083674905E-3</v>
      </c>
      <c r="D4" s="14">
        <f>(KUNDEBEDRIFTER!D4/KUNDEBEDRIFTER!C4)-1</f>
        <v>1.9639420244315087E-3</v>
      </c>
      <c r="E4" s="14">
        <f>(KUNDEBEDRIFTER!E4/KUNDEBEDRIFTER!D4)-1</f>
        <v>9.4084440785602297E-4</v>
      </c>
    </row>
    <row r="5" spans="1:5" x14ac:dyDescent="0.35">
      <c r="A5" t="s">
        <v>3</v>
      </c>
      <c r="B5" s="19"/>
      <c r="C5" s="14">
        <f>(KUNDEBEDRIFTER!C5/KUNDEBEDRIFTER!B5)-1</f>
        <v>-2.8423772609819098E-3</v>
      </c>
      <c r="D5" s="14">
        <f>(KUNDEBEDRIFTER!D5/KUNDEBEDRIFTER!C5)-1</f>
        <v>1.0365379632029104E-3</v>
      </c>
      <c r="E5" s="14">
        <f>(KUNDEBEDRIFTER!E5/KUNDEBEDRIFTER!D5)-1</f>
        <v>2.8475278281128169E-3</v>
      </c>
    </row>
    <row r="6" spans="1:5" x14ac:dyDescent="0.35">
      <c r="A6" t="s">
        <v>4</v>
      </c>
      <c r="B6" s="19"/>
      <c r="C6" s="14">
        <f>(KUNDEBEDRIFTER!C6/KUNDEBEDRIFTER!B6)-1</f>
        <v>1.2260860374167626E-2</v>
      </c>
      <c r="D6" s="14">
        <f>(KUNDEBEDRIFTER!D6/KUNDEBEDRIFTER!C6)-1</f>
        <v>1.0963767359297716E-3</v>
      </c>
      <c r="E6" s="14">
        <f>(KUNDEBEDRIFTER!E6/KUNDEBEDRIFTER!D6)-1</f>
        <v>1.4602346805736577E-3</v>
      </c>
    </row>
    <row r="7" spans="1:5" x14ac:dyDescent="0.35">
      <c r="A7" t="s">
        <v>5</v>
      </c>
      <c r="B7" s="19"/>
      <c r="C7" s="14">
        <f>(KUNDEBEDRIFTER!C7/KUNDEBEDRIFTER!B7)-1</f>
        <v>-1.4636343165953525E-3</v>
      </c>
      <c r="D7" s="14">
        <f>(KUNDEBEDRIFTER!D7/KUNDEBEDRIFTER!C7)-1</f>
        <v>6.1449994362385851E-3</v>
      </c>
      <c r="E7" s="14">
        <f>(KUNDEBEDRIFTER!E7/KUNDEBEDRIFTER!D7)-1</f>
        <v>7.2841373900378592E-4</v>
      </c>
    </row>
    <row r="8" spans="1:5" x14ac:dyDescent="0.35">
      <c r="A8" t="s">
        <v>6</v>
      </c>
      <c r="B8" s="19"/>
      <c r="C8" s="14">
        <f>(KUNDEBEDRIFTER!C8/KUNDEBEDRIFTER!B8)-1</f>
        <v>-1.4271151885830724E-3</v>
      </c>
      <c r="D8" s="14">
        <f>(KUNDEBEDRIFTER!D8/KUNDEBEDRIFTER!C8)-1</f>
        <v>-4.083299305839172E-3</v>
      </c>
      <c r="E8" s="14">
        <f>(KUNDEBEDRIFTER!E8/KUNDEBEDRIFTER!D8)-1</f>
        <v>4.8175481754817451E-3</v>
      </c>
    </row>
    <row r="9" spans="1:5" x14ac:dyDescent="0.35">
      <c r="A9" t="s">
        <v>7</v>
      </c>
      <c r="B9" s="19"/>
      <c r="C9" s="14">
        <f>(KUNDEBEDRIFTER!C9/KUNDEBEDRIFTER!B9)-1</f>
        <v>-1.8443882778877985E-3</v>
      </c>
      <c r="D9" s="14">
        <f>(KUNDEBEDRIFTER!D9/KUNDEBEDRIFTER!C9)-1</f>
        <v>3.9693402682725587E-3</v>
      </c>
      <c r="E9" s="14">
        <f>(KUNDEBEDRIFTER!E9/KUNDEBEDRIFTER!D9)-1</f>
        <v>3.1356509884117312E-3</v>
      </c>
    </row>
    <row r="10" spans="1:5" x14ac:dyDescent="0.35">
      <c r="A10" t="s">
        <v>8</v>
      </c>
      <c r="B10" s="19"/>
      <c r="C10" s="14">
        <f>(KUNDEBEDRIFTER!C10/KUNDEBEDRIFTER!B10)-1</f>
        <v>2.19780219780219E-3</v>
      </c>
      <c r="D10" s="14">
        <f>(KUNDEBEDRIFTER!D10/KUNDEBEDRIFTER!C10)-1</f>
        <v>2.9239766081872176E-3</v>
      </c>
      <c r="E10" s="14">
        <f>(KUNDEBEDRIFTER!E10/KUNDEBEDRIFTER!D10)-1</f>
        <v>1.0021865889213721E-3</v>
      </c>
    </row>
    <row r="11" spans="1:5" x14ac:dyDescent="0.35">
      <c r="A11" t="s">
        <v>9</v>
      </c>
      <c r="B11" s="19"/>
      <c r="C11" s="14">
        <f>(KUNDEBEDRIFTER!C11/KUNDEBEDRIFTER!B11)-1</f>
        <v>7.5383847902001921E-3</v>
      </c>
      <c r="D11" s="14">
        <f>(KUNDEBEDRIFTER!D11/KUNDEBEDRIFTER!C11)-1</f>
        <v>-4.4011663090715025E-4</v>
      </c>
      <c r="E11" s="14">
        <f>(KUNDEBEDRIFTER!E11/KUNDEBEDRIFTER!D11)-1</f>
        <v>2.5317849083603683E-3</v>
      </c>
    </row>
    <row r="12" spans="1:5" x14ac:dyDescent="0.35">
      <c r="A12" t="s">
        <v>10</v>
      </c>
      <c r="B12" s="19"/>
      <c r="C12" s="14">
        <f>(KUNDEBEDRIFTER!C12/KUNDEBEDRIFTER!B12)-1</f>
        <v>4.7930044088322354E-3</v>
      </c>
      <c r="D12" s="14">
        <f>(KUNDEBEDRIFTER!D12/KUNDEBEDRIFTER!C12)-1</f>
        <v>5.7897132453346156E-3</v>
      </c>
      <c r="E12" s="14">
        <f>(KUNDEBEDRIFTER!E12/KUNDEBEDRIFTER!D12)-1</f>
        <v>6.4080516988578307E-3</v>
      </c>
    </row>
    <row r="13" spans="1:5" x14ac:dyDescent="0.35">
      <c r="A13" t="s">
        <v>11</v>
      </c>
      <c r="B13" s="19"/>
      <c r="C13" s="14">
        <f>(KUNDEBEDRIFTER!C13/KUNDEBEDRIFTER!B13)-1</f>
        <v>1.0483473112974373E-3</v>
      </c>
      <c r="D13" s="14">
        <f>(KUNDEBEDRIFTER!D13/KUNDEBEDRIFTER!C13)-1</f>
        <v>5.3286515123514011E-3</v>
      </c>
      <c r="E13" s="14">
        <f>(KUNDEBEDRIFTER!E13/KUNDEBEDRIFTER!D13)-1</f>
        <v>-2.7880756150617803E-3</v>
      </c>
    </row>
    <row r="14" spans="1:5" x14ac:dyDescent="0.35">
      <c r="A14" t="s">
        <v>12</v>
      </c>
      <c r="B14" s="19"/>
      <c r="C14" s="14">
        <f>(KUNDEBEDRIFTER!C14/KUNDEBEDRIFTER!B14)-1</f>
        <v>-8.1859239744072054E-3</v>
      </c>
      <c r="D14" s="14">
        <f>(KUNDEBEDRIFTER!D14/KUNDEBEDRIFTER!C14)-1</f>
        <v>-2.3716914903709752E-3</v>
      </c>
      <c r="E14" s="14">
        <f>(KUNDEBEDRIFTER!E14/KUNDEBEDRIFTER!D14)-1</f>
        <v>3.1380753138074979E-3</v>
      </c>
    </row>
    <row r="15" spans="1:5" x14ac:dyDescent="0.35">
      <c r="A15" t="s">
        <v>13</v>
      </c>
      <c r="B15" s="19"/>
      <c r="C15" s="14">
        <f>(KUNDEBEDRIFTER!C15/KUNDEBEDRIFTER!B15)-1</f>
        <v>6.7356075914259961E-4</v>
      </c>
      <c r="D15" s="14">
        <f>(KUNDEBEDRIFTER!D15/KUNDEBEDRIFTER!C15)-1</f>
        <v>1.8213493823249216E-3</v>
      </c>
      <c r="E15" s="14">
        <f>(KUNDEBEDRIFTER!E15/KUNDEBEDRIFTER!D15)-1</f>
        <v>5.137933760177571E-4</v>
      </c>
    </row>
    <row r="16" spans="1:5" x14ac:dyDescent="0.35">
      <c r="A16" t="s">
        <v>14</v>
      </c>
      <c r="B16" s="19"/>
      <c r="C16" s="14">
        <f>(KUNDEBEDRIFTER!C16/KUNDEBEDRIFTER!B16)-1</f>
        <v>-2.0908004778972256E-3</v>
      </c>
      <c r="D16" s="14">
        <f>(KUNDEBEDRIFTER!D16/KUNDEBEDRIFTER!C16)-1</f>
        <v>2.3944926668661992E-3</v>
      </c>
      <c r="E16" s="14">
        <f>(KUNDEBEDRIFTER!E16/KUNDEBEDRIFTER!D16)-1</f>
        <v>1.8662287249924248E-3</v>
      </c>
    </row>
    <row r="17" spans="1:5" x14ac:dyDescent="0.35">
      <c r="A17" t="s">
        <v>15</v>
      </c>
      <c r="B17" s="19"/>
      <c r="C17" s="14">
        <f>(KUNDEBEDRIFTER!C17/KUNDEBEDRIFTER!B17)-1</f>
        <v>3.1837916063675031E-3</v>
      </c>
      <c r="D17" s="14">
        <f>(KUNDEBEDRIFTER!D17/KUNDEBEDRIFTER!C17)-1</f>
        <v>3.0775149067128194E-3</v>
      </c>
      <c r="E17" s="14">
        <f>(KUNDEBEDRIFTER!E17/KUNDEBEDRIFTER!D17)-1</f>
        <v>9.5877277085376633E-5</v>
      </c>
    </row>
    <row r="18" spans="1:5" x14ac:dyDescent="0.35">
      <c r="A18" t="s">
        <v>16</v>
      </c>
      <c r="B18" s="19"/>
      <c r="C18" s="14">
        <f>(KUNDEBEDRIFTER!C18/KUNDEBEDRIFTER!B18)-1</f>
        <v>-4.31615861882928E-3</v>
      </c>
      <c r="D18" s="14">
        <f>(KUNDEBEDRIFTER!D18/KUNDEBEDRIFTER!C18)-1</f>
        <v>3.1156868057438114E-3</v>
      </c>
      <c r="E18" s="14">
        <f>(KUNDEBEDRIFTER!E18/KUNDEBEDRIFTER!D18)-1</f>
        <v>1.5057393652937234E-2</v>
      </c>
    </row>
    <row r="19" spans="1:5" x14ac:dyDescent="0.35">
      <c r="A19" t="s">
        <v>17</v>
      </c>
      <c r="B19" s="19"/>
      <c r="C19" s="14">
        <f>(KUNDEBEDRIFTER!C19/KUNDEBEDRIFTER!B19)-1</f>
        <v>1.5709020602985291E-3</v>
      </c>
      <c r="D19" s="14">
        <f>(KUNDEBEDRIFTER!D19/KUNDEBEDRIFTER!C19)-1</f>
        <v>5.4292091452001756E-4</v>
      </c>
      <c r="E19" s="14">
        <f>(KUNDEBEDRIFTER!E19/KUNDEBEDRIFTER!D19)-1</f>
        <v>1.4470034969251699E-3</v>
      </c>
    </row>
    <row r="20" spans="1:5" x14ac:dyDescent="0.35">
      <c r="A20" s="2" t="s">
        <v>18</v>
      </c>
      <c r="B20" s="20"/>
      <c r="C20" s="15">
        <f>(KUNDEBEDRIFTER!C20/KUNDEBEDRIFTER!B20)-1</f>
        <v>-1.7818625152395962E-3</v>
      </c>
      <c r="D20" s="15">
        <f>(KUNDEBEDRIFTER!D20/KUNDEBEDRIFTER!C20)-1</f>
        <v>-4.7914317925591421E-3</v>
      </c>
      <c r="E20" s="15">
        <f>(KUNDEBEDRIFTER!E20/KUNDEBEDRIFTER!D20)-1</f>
        <v>4.1064854148966656E-3</v>
      </c>
    </row>
    <row r="21" spans="1:5" x14ac:dyDescent="0.35">
      <c r="A21" s="13" t="s">
        <v>24</v>
      </c>
      <c r="B21" s="46"/>
      <c r="C21" s="14">
        <f>(KUNDEBEDRIFTER!C21/KUNDEBEDRIFTER!B21)-1</f>
        <v>9.8457836652543484E-4</v>
      </c>
      <c r="D21" s="14">
        <f>(KUNDEBEDRIFTER!D21/KUNDEBEDRIFTER!C21)-1</f>
        <v>2.3781273916103629E-3</v>
      </c>
      <c r="E21" s="14">
        <f>(KUNDEBEDRIFTER!E21/KUNDEBEDRIFTER!D21)-1</f>
        <v>2.1726431433637394E-3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1" sqref="B1:E21"/>
    </sheetView>
  </sheetViews>
  <sheetFormatPr baseColWidth="10" defaultRowHeight="14.5" x14ac:dyDescent="0.35"/>
  <cols>
    <col min="1" max="1" width="21.453125" customWidth="1"/>
  </cols>
  <sheetData>
    <row r="1" spans="1:5" x14ac:dyDescent="0.35">
      <c r="A1" s="2" t="s">
        <v>28</v>
      </c>
      <c r="B1" s="43">
        <v>42248</v>
      </c>
      <c r="C1" s="42">
        <v>42278</v>
      </c>
      <c r="D1" s="42">
        <v>42309</v>
      </c>
      <c r="E1" s="42">
        <v>42339</v>
      </c>
    </row>
    <row r="2" spans="1:5" x14ac:dyDescent="0.35">
      <c r="A2" t="s">
        <v>0</v>
      </c>
      <c r="B2" s="41"/>
      <c r="C2" s="47">
        <v>52.430044182621494</v>
      </c>
      <c r="D2" s="47">
        <v>53.755522827687777</v>
      </c>
      <c r="E2" s="47">
        <v>51.982378854625551</v>
      </c>
    </row>
    <row r="3" spans="1:5" x14ac:dyDescent="0.35">
      <c r="A3" t="s">
        <v>1</v>
      </c>
      <c r="B3" s="24"/>
      <c r="C3" s="47">
        <v>50</v>
      </c>
      <c r="D3" s="47">
        <v>54.583333333333343</v>
      </c>
      <c r="E3" s="47">
        <v>58.547008547008552</v>
      </c>
    </row>
    <row r="4" spans="1:5" x14ac:dyDescent="0.35">
      <c r="A4" t="s">
        <v>2</v>
      </c>
      <c r="B4" s="24"/>
      <c r="C4" s="47">
        <v>55.663430420711975</v>
      </c>
      <c r="D4" s="47">
        <v>53.420195439739416</v>
      </c>
      <c r="E4" s="47">
        <v>52.287581699346411</v>
      </c>
    </row>
    <row r="5" spans="1:5" x14ac:dyDescent="0.35">
      <c r="A5" t="s">
        <v>3</v>
      </c>
      <c r="B5" s="24"/>
      <c r="C5" s="47">
        <v>50</v>
      </c>
      <c r="D5" s="47">
        <v>48.850574712643677</v>
      </c>
      <c r="E5" s="47">
        <v>50</v>
      </c>
    </row>
    <row r="6" spans="1:5" x14ac:dyDescent="0.35">
      <c r="A6" t="s">
        <v>4</v>
      </c>
      <c r="B6" s="24"/>
      <c r="C6" s="47">
        <v>50.1953125</v>
      </c>
      <c r="D6" s="47">
        <v>54.36507936507936</v>
      </c>
      <c r="E6" s="47">
        <v>55.533596837944664</v>
      </c>
    </row>
    <row r="7" spans="1:5" x14ac:dyDescent="0.35">
      <c r="A7" t="s">
        <v>5</v>
      </c>
      <c r="B7" s="24"/>
      <c r="C7" s="47">
        <v>52.059496567505725</v>
      </c>
      <c r="D7" s="47">
        <v>55.454545454545453</v>
      </c>
      <c r="E7" s="47">
        <v>53.103448275862064</v>
      </c>
    </row>
    <row r="8" spans="1:5" x14ac:dyDescent="0.35">
      <c r="A8" t="s">
        <v>6</v>
      </c>
      <c r="B8" s="24"/>
      <c r="C8" s="47">
        <v>51.967213114754095</v>
      </c>
      <c r="D8" s="47">
        <v>54.290429042904286</v>
      </c>
      <c r="E8" s="47">
        <v>53.833333333333336</v>
      </c>
    </row>
    <row r="9" spans="1:5" x14ac:dyDescent="0.35">
      <c r="A9" t="s">
        <v>7</v>
      </c>
      <c r="B9" s="24"/>
      <c r="C9" s="47">
        <v>52.155172413793103</v>
      </c>
      <c r="D9" s="47">
        <v>53.478260869565219</v>
      </c>
      <c r="E9" s="47">
        <v>54.741379310344826</v>
      </c>
    </row>
    <row r="10" spans="1:5" x14ac:dyDescent="0.35">
      <c r="A10" t="s">
        <v>8</v>
      </c>
      <c r="B10" s="24"/>
      <c r="C10" s="47">
        <v>51.910828025477706</v>
      </c>
      <c r="D10" s="47">
        <v>54.458598726114651</v>
      </c>
      <c r="E10" s="47">
        <v>52.884615384615387</v>
      </c>
    </row>
    <row r="11" spans="1:5" x14ac:dyDescent="0.35">
      <c r="A11" t="s">
        <v>9</v>
      </c>
      <c r="B11" s="24"/>
      <c r="C11" s="47">
        <v>50.980392156862742</v>
      </c>
      <c r="D11" s="47">
        <v>54.433497536945822</v>
      </c>
      <c r="E11" s="47">
        <v>53.712871287128714</v>
      </c>
    </row>
    <row r="12" spans="1:5" x14ac:dyDescent="0.35">
      <c r="A12" t="s">
        <v>10</v>
      </c>
      <c r="B12" s="24"/>
      <c r="C12" s="47">
        <v>54.026845637583897</v>
      </c>
      <c r="D12" s="47">
        <v>53.871829105473964</v>
      </c>
      <c r="E12" s="47">
        <v>54.465493910690121</v>
      </c>
    </row>
    <row r="13" spans="1:5" x14ac:dyDescent="0.35">
      <c r="A13" t="s">
        <v>11</v>
      </c>
      <c r="B13" s="24"/>
      <c r="C13" s="47">
        <v>51.136363636363633</v>
      </c>
      <c r="D13" s="47">
        <v>56.641604010025063</v>
      </c>
      <c r="E13" s="47">
        <v>54.177215189873415</v>
      </c>
    </row>
    <row r="14" spans="1:5" x14ac:dyDescent="0.35">
      <c r="A14" t="s">
        <v>12</v>
      </c>
      <c r="B14" s="24"/>
      <c r="C14" s="47">
        <v>52.238805970149258</v>
      </c>
      <c r="D14" s="47">
        <v>54.744525547445257</v>
      </c>
      <c r="E14" s="47">
        <v>54.411764705882362</v>
      </c>
    </row>
    <row r="15" spans="1:5" x14ac:dyDescent="0.35">
      <c r="A15" t="s">
        <v>13</v>
      </c>
      <c r="B15" s="24"/>
      <c r="C15" s="47">
        <v>51.590106007067135</v>
      </c>
      <c r="D15" s="47">
        <v>53.723404255319153</v>
      </c>
      <c r="E15" s="47">
        <v>52.142857142857146</v>
      </c>
    </row>
    <row r="16" spans="1:5" x14ac:dyDescent="0.35">
      <c r="A16" t="s">
        <v>14</v>
      </c>
      <c r="B16" s="24"/>
      <c r="C16" s="47">
        <v>50</v>
      </c>
      <c r="D16" s="47">
        <v>54.072398190045249</v>
      </c>
      <c r="E16" s="47">
        <v>52.714932126696837</v>
      </c>
    </row>
    <row r="17" spans="1:5" x14ac:dyDescent="0.35">
      <c r="A17" t="s">
        <v>15</v>
      </c>
      <c r="B17" s="24"/>
      <c r="C17" s="47">
        <v>53.75722543352601</v>
      </c>
      <c r="D17" s="47">
        <v>52.890173410404628</v>
      </c>
      <c r="E17" s="47">
        <v>52.312138728323696</v>
      </c>
    </row>
    <row r="18" spans="1:5" x14ac:dyDescent="0.35">
      <c r="A18" t="s">
        <v>16</v>
      </c>
      <c r="B18" s="24"/>
      <c r="C18" s="47">
        <v>50.765306122448983</v>
      </c>
      <c r="D18" s="47">
        <v>53.316326530612244</v>
      </c>
      <c r="E18" s="47">
        <v>53.589743589743598</v>
      </c>
    </row>
    <row r="19" spans="1:5" x14ac:dyDescent="0.35">
      <c r="A19" t="s">
        <v>17</v>
      </c>
      <c r="B19" s="24"/>
      <c r="C19" s="47">
        <v>53.476821192052981</v>
      </c>
      <c r="D19" s="47">
        <v>52.459016393442624</v>
      </c>
      <c r="E19" s="47">
        <v>51.821192052980123</v>
      </c>
    </row>
    <row r="20" spans="1:5" x14ac:dyDescent="0.35">
      <c r="A20" s="2" t="s">
        <v>18</v>
      </c>
      <c r="B20" s="28"/>
      <c r="C20" s="48">
        <v>49.376947040498443</v>
      </c>
      <c r="D20" s="48">
        <v>54.218750000000007</v>
      </c>
      <c r="E20" s="48">
        <v>53.291536050156743</v>
      </c>
    </row>
    <row r="21" spans="1:5" x14ac:dyDescent="0.35">
      <c r="A21" s="13" t="s">
        <v>24</v>
      </c>
      <c r="B21" s="41"/>
      <c r="C21" s="49">
        <v>52</v>
      </c>
      <c r="D21" s="49">
        <v>54</v>
      </c>
      <c r="E21" s="7">
        <v>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4"/>
  <sheetViews>
    <sheetView workbookViewId="0">
      <selection activeCell="D32" sqref="D32"/>
    </sheetView>
  </sheetViews>
  <sheetFormatPr baseColWidth="10" defaultRowHeight="14.5" x14ac:dyDescent="0.35"/>
  <cols>
    <col min="1" max="1" width="20.453125" customWidth="1"/>
    <col min="2" max="2" width="18.1796875" customWidth="1"/>
    <col min="3" max="14" width="11.1796875" customWidth="1"/>
  </cols>
  <sheetData>
    <row r="2" spans="1:15" x14ac:dyDescent="0.35">
      <c r="A2" s="4" t="s">
        <v>30</v>
      </c>
      <c r="B2" s="4"/>
      <c r="C2" s="4"/>
      <c r="D2" s="4"/>
    </row>
    <row r="3" spans="1:15" x14ac:dyDescent="0.35">
      <c r="A3" s="4"/>
      <c r="B3" s="4"/>
      <c r="C3" s="22" t="s">
        <v>25</v>
      </c>
      <c r="D3" s="21" t="s">
        <v>26</v>
      </c>
      <c r="E3" s="21" t="s">
        <v>27</v>
      </c>
      <c r="F3" s="21" t="s">
        <v>29</v>
      </c>
      <c r="G3" s="22" t="s">
        <v>25</v>
      </c>
      <c r="H3" s="21" t="s">
        <v>26</v>
      </c>
      <c r="I3" s="21" t="s">
        <v>27</v>
      </c>
      <c r="J3" s="21" t="s">
        <v>29</v>
      </c>
      <c r="K3" s="22" t="s">
        <v>25</v>
      </c>
      <c r="L3" s="21" t="s">
        <v>26</v>
      </c>
      <c r="M3" s="21" t="s">
        <v>27</v>
      </c>
      <c r="N3" s="21" t="s">
        <v>29</v>
      </c>
    </row>
    <row r="4" spans="1:15" ht="29" x14ac:dyDescent="0.35">
      <c r="A4" s="2" t="s">
        <v>28</v>
      </c>
      <c r="B4" s="10" t="s">
        <v>20</v>
      </c>
      <c r="C4" s="23" t="s">
        <v>22</v>
      </c>
      <c r="D4" s="3" t="s">
        <v>22</v>
      </c>
      <c r="E4" s="3" t="s">
        <v>22</v>
      </c>
      <c r="F4" s="3" t="s">
        <v>22</v>
      </c>
      <c r="G4" s="23" t="s">
        <v>19</v>
      </c>
      <c r="H4" s="3" t="s">
        <v>19</v>
      </c>
      <c r="I4" s="3" t="s">
        <v>19</v>
      </c>
      <c r="J4" s="3" t="s">
        <v>19</v>
      </c>
      <c r="K4" s="23" t="s">
        <v>21</v>
      </c>
      <c r="L4" s="3" t="s">
        <v>21</v>
      </c>
      <c r="M4" s="27" t="s">
        <v>21</v>
      </c>
      <c r="N4" s="27" t="s">
        <v>21</v>
      </c>
    </row>
    <row r="5" spans="1:15" x14ac:dyDescent="0.35">
      <c r="A5" t="s">
        <v>0</v>
      </c>
      <c r="B5" s="1">
        <v>278</v>
      </c>
      <c r="C5" s="24"/>
      <c r="D5" s="1">
        <v>100</v>
      </c>
      <c r="F5" s="25">
        <v>36455</v>
      </c>
      <c r="G5" s="30">
        <v>53.597122302158276</v>
      </c>
      <c r="H5" s="5">
        <f t="shared" ref="H5:H24" si="0">D5*(1+I5)</f>
        <v>99.728432313811538</v>
      </c>
      <c r="I5" s="14">
        <f>J5/F5-1</f>
        <v>-2.7156768618845639E-3</v>
      </c>
      <c r="J5" s="1">
        <v>36356</v>
      </c>
      <c r="K5" s="30">
        <v>55.57553956834532</v>
      </c>
      <c r="L5" s="8">
        <f t="shared" ref="L5:L24" si="1">H5*(1+M5)</f>
        <v>99.90947743793717</v>
      </c>
      <c r="M5" s="14">
        <f t="shared" ref="M5:M24" si="2">N5/J5-1</f>
        <v>1.8153812300583105E-3</v>
      </c>
      <c r="N5" s="1">
        <v>36422</v>
      </c>
      <c r="O5" s="5"/>
    </row>
    <row r="6" spans="1:15" x14ac:dyDescent="0.35">
      <c r="A6" t="s">
        <v>1</v>
      </c>
      <c r="B6" s="1">
        <v>38</v>
      </c>
      <c r="C6" s="24"/>
      <c r="D6" s="1">
        <v>100</v>
      </c>
      <c r="F6" s="25">
        <v>5446</v>
      </c>
      <c r="G6" s="30">
        <v>50</v>
      </c>
      <c r="H6" s="5">
        <f t="shared" si="0"/>
        <v>99.192067572530291</v>
      </c>
      <c r="I6" s="14">
        <f>J6/F6-1</f>
        <v>-8.0793242746970417E-3</v>
      </c>
      <c r="J6" s="1">
        <v>5402</v>
      </c>
      <c r="K6" s="30">
        <v>60.526315789473685</v>
      </c>
      <c r="L6" s="8">
        <f t="shared" si="1"/>
        <v>100.55086301872934</v>
      </c>
      <c r="M6" s="14">
        <f t="shared" si="2"/>
        <v>1.3698630136986356E-2</v>
      </c>
      <c r="N6" s="1">
        <v>5476</v>
      </c>
      <c r="O6" s="5"/>
    </row>
    <row r="7" spans="1:15" x14ac:dyDescent="0.35">
      <c r="A7" t="s">
        <v>2</v>
      </c>
      <c r="B7" s="1">
        <v>123</v>
      </c>
      <c r="C7" s="24"/>
      <c r="D7" s="1">
        <v>100</v>
      </c>
      <c r="F7" s="25">
        <v>18625</v>
      </c>
      <c r="G7" s="30">
        <v>60.975609756097562</v>
      </c>
      <c r="H7" s="5">
        <f t="shared" si="0"/>
        <v>100.25234899328859</v>
      </c>
      <c r="I7" s="14">
        <f>J7/F7-1</f>
        <v>2.5234899328858695E-3</v>
      </c>
      <c r="J7" s="1">
        <v>18672</v>
      </c>
      <c r="K7" s="30">
        <v>54.065040650406502</v>
      </c>
      <c r="L7" s="8">
        <f t="shared" si="1"/>
        <v>100.40268456375838</v>
      </c>
      <c r="M7" s="14">
        <f t="shared" si="2"/>
        <v>1.4995715509853458E-3</v>
      </c>
      <c r="N7" s="1">
        <v>18700</v>
      </c>
      <c r="O7" s="5"/>
    </row>
    <row r="8" spans="1:15" x14ac:dyDescent="0.35">
      <c r="A8" t="s">
        <v>3</v>
      </c>
      <c r="B8" s="1">
        <v>46</v>
      </c>
      <c r="C8" s="24"/>
      <c r="D8" s="1">
        <v>100</v>
      </c>
      <c r="F8" s="25">
        <v>3673</v>
      </c>
      <c r="G8" s="30">
        <v>51.086956521739133</v>
      </c>
      <c r="H8" s="5">
        <f t="shared" si="0"/>
        <v>99.72774298938198</v>
      </c>
      <c r="I8" s="14">
        <f t="shared" ref="I8:I24" si="3">J8/F8-1</f>
        <v>-2.7225701061802665E-3</v>
      </c>
      <c r="J8" s="1">
        <v>3663</v>
      </c>
      <c r="K8" s="30">
        <v>48.913043478260867</v>
      </c>
      <c r="L8" s="8">
        <f t="shared" si="1"/>
        <v>99.863871494690983</v>
      </c>
      <c r="M8" s="14">
        <f t="shared" si="2"/>
        <v>1.3650013650012838E-3</v>
      </c>
      <c r="N8" s="1">
        <v>3668</v>
      </c>
      <c r="O8" s="5"/>
    </row>
    <row r="9" spans="1:15" x14ac:dyDescent="0.35">
      <c r="A9" t="s">
        <v>4</v>
      </c>
      <c r="B9" s="1">
        <v>88</v>
      </c>
      <c r="C9" s="24"/>
      <c r="D9" s="1">
        <v>100</v>
      </c>
      <c r="F9" s="25">
        <v>13845</v>
      </c>
      <c r="G9" s="30">
        <v>54.54545454545454</v>
      </c>
      <c r="H9" s="5">
        <f t="shared" si="0"/>
        <v>101.69736366919466</v>
      </c>
      <c r="I9" s="14">
        <f t="shared" si="3"/>
        <v>1.6973636691946625E-2</v>
      </c>
      <c r="J9" s="1">
        <v>14080</v>
      </c>
      <c r="K9" s="30">
        <v>55.68181818181818</v>
      </c>
      <c r="L9" s="8">
        <f t="shared" si="1"/>
        <v>101.60346695557963</v>
      </c>
      <c r="M9" s="14">
        <f t="shared" si="2"/>
        <v>-9.2329545454550299E-4</v>
      </c>
      <c r="N9" s="1">
        <v>14067</v>
      </c>
      <c r="O9" s="5"/>
    </row>
    <row r="10" spans="1:15" x14ac:dyDescent="0.35">
      <c r="A10" t="s">
        <v>5</v>
      </c>
      <c r="B10" s="1">
        <v>181</v>
      </c>
      <c r="C10" s="24"/>
      <c r="D10" s="1">
        <v>100</v>
      </c>
      <c r="F10" s="25">
        <v>23349</v>
      </c>
      <c r="G10" s="30">
        <v>51.381215469613259</v>
      </c>
      <c r="H10" s="5">
        <f t="shared" si="0"/>
        <v>99.940040258683467</v>
      </c>
      <c r="I10" s="14">
        <f t="shared" si="3"/>
        <v>-5.9959741316539805E-4</v>
      </c>
      <c r="J10" s="1">
        <v>23335</v>
      </c>
      <c r="K10" s="30">
        <v>59.944751381215468</v>
      </c>
      <c r="L10" s="8">
        <f t="shared" si="1"/>
        <v>100.62957728382372</v>
      </c>
      <c r="M10" s="14">
        <f t="shared" si="2"/>
        <v>6.8995071780586503E-3</v>
      </c>
      <c r="N10" s="1">
        <v>23496</v>
      </c>
      <c r="O10" s="5"/>
    </row>
    <row r="11" spans="1:15" x14ac:dyDescent="0.35">
      <c r="A11" t="s">
        <v>6</v>
      </c>
      <c r="B11" s="1">
        <v>128</v>
      </c>
      <c r="C11" s="24"/>
      <c r="D11" s="1">
        <v>100</v>
      </c>
      <c r="F11" s="25">
        <v>15585</v>
      </c>
      <c r="G11" s="30">
        <v>54.296875</v>
      </c>
      <c r="H11" s="5">
        <f t="shared" si="0"/>
        <v>99.826756496631376</v>
      </c>
      <c r="I11" s="14">
        <f t="shared" si="3"/>
        <v>-1.7324350336862526E-3</v>
      </c>
      <c r="J11" s="1">
        <v>15558</v>
      </c>
      <c r="K11" s="30">
        <v>58.984375</v>
      </c>
      <c r="L11" s="8">
        <f t="shared" si="1"/>
        <v>103.67019570099455</v>
      </c>
      <c r="M11" s="14">
        <f t="shared" si="2"/>
        <v>3.8501092685435223E-2</v>
      </c>
      <c r="N11" s="1">
        <v>16157</v>
      </c>
      <c r="O11" s="5"/>
    </row>
    <row r="12" spans="1:15" x14ac:dyDescent="0.35">
      <c r="A12" t="s">
        <v>7</v>
      </c>
      <c r="B12" s="1">
        <v>92</v>
      </c>
      <c r="C12" s="24"/>
      <c r="D12" s="1">
        <v>100</v>
      </c>
      <c r="F12" s="25">
        <v>12507</v>
      </c>
      <c r="G12" s="30">
        <v>55.978260869565212</v>
      </c>
      <c r="H12" s="5">
        <f t="shared" si="0"/>
        <v>100.1679059726553</v>
      </c>
      <c r="I12" s="14">
        <f t="shared" si="3"/>
        <v>1.6790597265530227E-3</v>
      </c>
      <c r="J12" s="1">
        <v>12528</v>
      </c>
      <c r="K12" s="30">
        <v>55.978260869565212</v>
      </c>
      <c r="L12" s="8">
        <f t="shared" si="1"/>
        <v>100.49572239545853</v>
      </c>
      <c r="M12" s="14">
        <f t="shared" si="2"/>
        <v>3.2726692209450459E-3</v>
      </c>
      <c r="N12" s="1">
        <v>12569</v>
      </c>
      <c r="O12" s="5"/>
    </row>
    <row r="13" spans="1:15" x14ac:dyDescent="0.35">
      <c r="A13" t="s">
        <v>8</v>
      </c>
      <c r="B13" s="1">
        <v>44</v>
      </c>
      <c r="C13" s="24"/>
      <c r="D13" s="1">
        <v>100</v>
      </c>
      <c r="F13" s="25">
        <v>6637</v>
      </c>
      <c r="G13" s="30">
        <v>54.54545454545454</v>
      </c>
      <c r="H13" s="5">
        <f t="shared" si="0"/>
        <v>100.28627391893927</v>
      </c>
      <c r="I13" s="14">
        <f t="shared" si="3"/>
        <v>2.8627391893927268E-3</v>
      </c>
      <c r="J13" s="1">
        <v>6656</v>
      </c>
      <c r="K13" s="30">
        <v>59.090909090909093</v>
      </c>
      <c r="L13" s="8">
        <f t="shared" si="1"/>
        <v>100.55748078951332</v>
      </c>
      <c r="M13" s="14">
        <f t="shared" si="2"/>
        <v>2.7043269230768718E-3</v>
      </c>
      <c r="N13" s="1">
        <v>6674</v>
      </c>
      <c r="O13" s="5"/>
    </row>
    <row r="14" spans="1:15" x14ac:dyDescent="0.35">
      <c r="A14" t="s">
        <v>9</v>
      </c>
      <c r="B14" s="1">
        <v>69</v>
      </c>
      <c r="C14" s="24"/>
      <c r="D14" s="1">
        <v>100</v>
      </c>
      <c r="F14" s="25">
        <v>17224</v>
      </c>
      <c r="G14" s="30">
        <v>55.072463768115945</v>
      </c>
      <c r="H14" s="5">
        <f t="shared" si="0"/>
        <v>100.91151881096145</v>
      </c>
      <c r="I14" s="14">
        <f t="shared" si="3"/>
        <v>9.115188109614536E-3</v>
      </c>
      <c r="J14" s="1">
        <v>17381</v>
      </c>
      <c r="K14" s="30">
        <v>59.420289855072461</v>
      </c>
      <c r="L14" s="8">
        <f t="shared" si="1"/>
        <v>101.23664653971203</v>
      </c>
      <c r="M14" s="14">
        <f t="shared" si="2"/>
        <v>3.2219089810712198E-3</v>
      </c>
      <c r="N14" s="1">
        <v>17437</v>
      </c>
      <c r="O14" s="5"/>
    </row>
    <row r="15" spans="1:15" x14ac:dyDescent="0.35">
      <c r="A15" t="s">
        <v>10</v>
      </c>
      <c r="B15" s="1">
        <v>354</v>
      </c>
      <c r="C15" s="24"/>
      <c r="D15" s="1">
        <v>100</v>
      </c>
      <c r="F15" s="25">
        <v>36344</v>
      </c>
      <c r="G15" s="30">
        <v>54.802259887005647</v>
      </c>
      <c r="H15" s="5">
        <f t="shared" si="0"/>
        <v>100.41547435615232</v>
      </c>
      <c r="I15" s="14">
        <f t="shared" si="3"/>
        <v>4.1547435615232331E-3</v>
      </c>
      <c r="J15" s="1">
        <v>36495</v>
      </c>
      <c r="K15" s="30">
        <v>57.485875706214685</v>
      </c>
      <c r="L15" s="8">
        <f t="shared" si="1"/>
        <v>101.1831388950033</v>
      </c>
      <c r="M15" s="14">
        <f t="shared" si="2"/>
        <v>7.6448828606658914E-3</v>
      </c>
      <c r="N15" s="1">
        <v>36774</v>
      </c>
      <c r="O15" s="5"/>
    </row>
    <row r="16" spans="1:15" x14ac:dyDescent="0.35">
      <c r="A16" t="s">
        <v>11</v>
      </c>
      <c r="B16" s="1">
        <v>168</v>
      </c>
      <c r="C16" s="24"/>
      <c r="D16" s="1">
        <v>100</v>
      </c>
      <c r="F16" s="25">
        <v>21013</v>
      </c>
      <c r="G16" s="30">
        <v>54.761904761904766</v>
      </c>
      <c r="H16" s="5">
        <f t="shared" si="0"/>
        <v>100.39499357540571</v>
      </c>
      <c r="I16" s="14">
        <f t="shared" si="3"/>
        <v>3.9499357540571101E-3</v>
      </c>
      <c r="J16" s="1">
        <v>21096</v>
      </c>
      <c r="K16" s="30">
        <v>61.30952380952381</v>
      </c>
      <c r="L16" s="8">
        <f t="shared" si="1"/>
        <v>100.71384381097417</v>
      </c>
      <c r="M16" s="14">
        <f t="shared" si="2"/>
        <v>3.1759575274934448E-3</v>
      </c>
      <c r="N16" s="1">
        <v>21163</v>
      </c>
      <c r="O16" s="5"/>
    </row>
    <row r="17" spans="1:15" x14ac:dyDescent="0.35">
      <c r="A17" t="s">
        <v>12</v>
      </c>
      <c r="B17" s="1">
        <v>42</v>
      </c>
      <c r="C17" s="24"/>
      <c r="D17" s="1">
        <v>100</v>
      </c>
      <c r="F17" s="25">
        <v>8496</v>
      </c>
      <c r="G17" s="30">
        <v>65.476190476190482</v>
      </c>
      <c r="H17" s="5">
        <f t="shared" si="0"/>
        <v>98.999529190207156</v>
      </c>
      <c r="I17" s="14">
        <f t="shared" si="3"/>
        <v>-1.0004708097928416E-2</v>
      </c>
      <c r="J17" s="1">
        <v>8411</v>
      </c>
      <c r="K17" s="30">
        <v>63.095238095238095</v>
      </c>
      <c r="L17" s="8">
        <f t="shared" si="1"/>
        <v>98.234463276836166</v>
      </c>
      <c r="M17" s="14">
        <f t="shared" si="2"/>
        <v>-7.7279752704790816E-3</v>
      </c>
      <c r="N17" s="1">
        <v>8346</v>
      </c>
      <c r="O17" s="5"/>
    </row>
    <row r="18" spans="1:15" x14ac:dyDescent="0.35">
      <c r="A18" t="s">
        <v>13</v>
      </c>
      <c r="B18" s="1">
        <v>111</v>
      </c>
      <c r="C18" s="24"/>
      <c r="D18" s="1">
        <v>100</v>
      </c>
      <c r="F18" s="25">
        <v>18316</v>
      </c>
      <c r="G18" s="30">
        <v>53.153153153153156</v>
      </c>
      <c r="H18" s="5">
        <f t="shared" si="0"/>
        <v>100.14741209871151</v>
      </c>
      <c r="I18" s="14">
        <f t="shared" si="3"/>
        <v>1.4741209871151906E-3</v>
      </c>
      <c r="J18" s="1">
        <v>18343</v>
      </c>
      <c r="K18" s="30">
        <v>55.855855855855864</v>
      </c>
      <c r="L18" s="8">
        <f t="shared" si="1"/>
        <v>100.48045424765233</v>
      </c>
      <c r="M18" s="14">
        <f t="shared" si="2"/>
        <v>3.3255192716568072E-3</v>
      </c>
      <c r="N18" s="1">
        <v>18404</v>
      </c>
      <c r="O18" s="5"/>
    </row>
    <row r="19" spans="1:15" x14ac:dyDescent="0.35">
      <c r="A19" t="s">
        <v>14</v>
      </c>
      <c r="B19" s="1">
        <v>83</v>
      </c>
      <c r="C19" s="24"/>
      <c r="D19" s="1">
        <v>100</v>
      </c>
      <c r="F19" s="25">
        <v>9888</v>
      </c>
      <c r="G19" s="30">
        <v>52.409638554216876</v>
      </c>
      <c r="H19" s="5">
        <f t="shared" si="0"/>
        <v>99.777508090614887</v>
      </c>
      <c r="I19" s="14">
        <f t="shared" si="3"/>
        <v>-2.2249190938511409E-3</v>
      </c>
      <c r="J19" s="1">
        <v>9866</v>
      </c>
      <c r="K19" s="30">
        <v>56.024096385542165</v>
      </c>
      <c r="L19" s="8">
        <f t="shared" si="1"/>
        <v>99.96966019417475</v>
      </c>
      <c r="M19" s="14">
        <f t="shared" si="2"/>
        <v>1.9258057976889731E-3</v>
      </c>
      <c r="N19" s="1">
        <v>9885</v>
      </c>
      <c r="O19" s="5"/>
    </row>
    <row r="20" spans="1:15" x14ac:dyDescent="0.35">
      <c r="A20" t="s">
        <v>15</v>
      </c>
      <c r="B20" s="1">
        <v>91</v>
      </c>
      <c r="C20" s="24"/>
      <c r="D20" s="1">
        <v>100</v>
      </c>
      <c r="F20" s="25">
        <v>9068</v>
      </c>
      <c r="G20" s="30">
        <v>54.945054945054949</v>
      </c>
      <c r="H20" s="5">
        <f t="shared" si="0"/>
        <v>100.23158359064843</v>
      </c>
      <c r="I20" s="14">
        <f t="shared" si="3"/>
        <v>2.3158359064843204E-3</v>
      </c>
      <c r="J20" s="1">
        <v>9089</v>
      </c>
      <c r="K20" s="30">
        <v>53.296703296703299</v>
      </c>
      <c r="L20" s="8">
        <f t="shared" si="1"/>
        <v>100.43008381120424</v>
      </c>
      <c r="M20" s="14">
        <f t="shared" si="2"/>
        <v>1.9804158873364397E-3</v>
      </c>
      <c r="N20" s="1">
        <v>9107</v>
      </c>
      <c r="O20" s="5"/>
    </row>
    <row r="21" spans="1:15" x14ac:dyDescent="0.35">
      <c r="A21" t="s">
        <v>16</v>
      </c>
      <c r="B21" s="1">
        <v>94</v>
      </c>
      <c r="C21" s="24"/>
      <c r="D21" s="1">
        <v>100</v>
      </c>
      <c r="F21" s="25">
        <v>12967</v>
      </c>
      <c r="G21" s="30">
        <v>50.531914893617028</v>
      </c>
      <c r="H21" s="5">
        <f t="shared" si="0"/>
        <v>99.40618493097864</v>
      </c>
      <c r="I21" s="14">
        <f t="shared" si="3"/>
        <v>-5.9381506902136394E-3</v>
      </c>
      <c r="J21" s="1">
        <v>12890</v>
      </c>
      <c r="K21" s="30">
        <v>58.51063829787234</v>
      </c>
      <c r="L21" s="8">
        <f t="shared" si="1"/>
        <v>99.776355363615338</v>
      </c>
      <c r="M21" s="14">
        <f t="shared" si="2"/>
        <v>3.7238169123352538E-3</v>
      </c>
      <c r="N21" s="1">
        <v>12938</v>
      </c>
      <c r="O21" s="5"/>
    </row>
    <row r="22" spans="1:15" x14ac:dyDescent="0.35">
      <c r="A22" t="s">
        <v>17</v>
      </c>
      <c r="B22" s="1">
        <v>124</v>
      </c>
      <c r="C22" s="24"/>
      <c r="D22" s="1">
        <v>100</v>
      </c>
      <c r="F22" s="25">
        <v>12910</v>
      </c>
      <c r="G22" s="30">
        <v>52.419354838709673</v>
      </c>
      <c r="H22" s="5">
        <f t="shared" si="0"/>
        <v>99.496514329976762</v>
      </c>
      <c r="I22" s="14">
        <f t="shared" si="3"/>
        <v>-5.0348567002324041E-3</v>
      </c>
      <c r="J22" s="1">
        <v>12845</v>
      </c>
      <c r="K22" s="30">
        <v>54.032258064516128</v>
      </c>
      <c r="L22" s="8">
        <f t="shared" si="1"/>
        <v>99.496514329976762</v>
      </c>
      <c r="M22" s="14">
        <f t="shared" si="2"/>
        <v>0</v>
      </c>
      <c r="N22" s="1">
        <v>12845</v>
      </c>
      <c r="O22" s="5"/>
    </row>
    <row r="23" spans="1:15" x14ac:dyDescent="0.35">
      <c r="A23" s="2" t="s">
        <v>18</v>
      </c>
      <c r="B23" s="3">
        <v>128</v>
      </c>
      <c r="C23" s="28"/>
      <c r="D23" s="3">
        <v>100</v>
      </c>
      <c r="E23" s="2"/>
      <c r="F23" s="26">
        <v>13511</v>
      </c>
      <c r="G23" s="31">
        <v>53.125</v>
      </c>
      <c r="H23" s="6">
        <f t="shared" si="0"/>
        <v>99.925986233439417</v>
      </c>
      <c r="I23" s="15">
        <f t="shared" si="3"/>
        <v>-7.4013766560576677E-4</v>
      </c>
      <c r="J23" s="3">
        <v>13501</v>
      </c>
      <c r="K23" s="31">
        <v>55.859375</v>
      </c>
      <c r="L23" s="6">
        <f t="shared" si="1"/>
        <v>99.659536673821322</v>
      </c>
      <c r="M23" s="15">
        <f t="shared" si="2"/>
        <v>-2.6664691504333371E-3</v>
      </c>
      <c r="N23" s="3">
        <v>13465</v>
      </c>
      <c r="O23" s="8"/>
    </row>
    <row r="24" spans="1:15" x14ac:dyDescent="0.35">
      <c r="A24" s="13" t="s">
        <v>24</v>
      </c>
      <c r="B24" s="13"/>
      <c r="C24" s="29"/>
      <c r="D24" s="7">
        <v>100</v>
      </c>
      <c r="F24" s="25">
        <v>295859</v>
      </c>
      <c r="G24" s="30">
        <v>54</v>
      </c>
      <c r="H24" s="5">
        <f t="shared" si="0"/>
        <v>100.10410364396553</v>
      </c>
      <c r="I24" s="14">
        <f t="shared" si="3"/>
        <v>1.0410364396553629E-3</v>
      </c>
      <c r="J24" s="1">
        <f>SUM(J5:J23)</f>
        <v>296167</v>
      </c>
      <c r="K24" s="30">
        <v>57</v>
      </c>
      <c r="L24" s="8">
        <f t="shared" si="1"/>
        <v>100.58608999557221</v>
      </c>
      <c r="M24" s="14">
        <f t="shared" si="2"/>
        <v>4.8148510806402811E-3</v>
      </c>
      <c r="N24" s="1">
        <f>SUM(N5:N23)</f>
        <v>297593</v>
      </c>
      <c r="O24" s="16"/>
    </row>
    <row r="25" spans="1:15" x14ac:dyDescent="0.35">
      <c r="A25" s="13"/>
      <c r="B25" s="13"/>
      <c r="C25" s="13"/>
      <c r="D25" s="13"/>
      <c r="E25" s="7"/>
      <c r="F25" s="7"/>
      <c r="G25" s="8"/>
      <c r="H25" s="8"/>
      <c r="I25" s="8"/>
      <c r="J25" s="8"/>
      <c r="K25" s="8"/>
      <c r="L25" s="1"/>
    </row>
    <row r="26" spans="1:15" x14ac:dyDescent="0.35">
      <c r="A26" s="13"/>
      <c r="B26" s="13"/>
      <c r="C26" s="13"/>
      <c r="D26" s="13"/>
      <c r="E26" s="7"/>
      <c r="F26" s="7"/>
      <c r="G26" s="8"/>
      <c r="H26" s="8"/>
      <c r="I26" s="8"/>
      <c r="J26" s="8"/>
      <c r="K26" s="8"/>
      <c r="L26" s="1"/>
    </row>
    <row r="27" spans="1:15" x14ac:dyDescent="0.35">
      <c r="G27" s="1"/>
      <c r="H27" s="1"/>
      <c r="I27" s="1"/>
      <c r="J27" s="1"/>
      <c r="K27" s="1"/>
      <c r="L27" s="1"/>
    </row>
    <row r="28" spans="1:15" s="9" customFormat="1" x14ac:dyDescent="0.35">
      <c r="B28" s="44"/>
      <c r="C28" s="44"/>
      <c r="D28" s="44"/>
      <c r="E28" s="44"/>
      <c r="G28" s="18"/>
      <c r="H28" s="18"/>
      <c r="I28" s="18"/>
      <c r="J28" s="18"/>
      <c r="K28" s="18"/>
      <c r="L28" s="18"/>
    </row>
    <row r="29" spans="1:15" s="9" customFormat="1" x14ac:dyDescent="0.35">
      <c r="B29" s="18"/>
      <c r="C29" s="18"/>
      <c r="D29" s="18"/>
      <c r="E29" s="18"/>
      <c r="G29" s="18"/>
      <c r="H29" s="18"/>
      <c r="I29" s="18"/>
      <c r="J29" s="18"/>
      <c r="K29" s="18"/>
      <c r="L29" s="18"/>
    </row>
    <row r="30" spans="1:15" s="9" customFormat="1" x14ac:dyDescent="0.35">
      <c r="C30" s="45"/>
    </row>
    <row r="31" spans="1:15" s="9" customFormat="1" x14ac:dyDescent="0.35">
      <c r="C31" s="45"/>
    </row>
    <row r="32" spans="1:15" s="9" customFormat="1" x14ac:dyDescent="0.35">
      <c r="C32" s="45"/>
    </row>
    <row r="33" spans="3:3" s="9" customFormat="1" x14ac:dyDescent="0.35">
      <c r="C33" s="45"/>
    </row>
    <row r="34" spans="3:3" s="9" customFormat="1" x14ac:dyDescent="0.35">
      <c r="C34" s="45"/>
    </row>
    <row r="35" spans="3:3" s="9" customFormat="1" x14ac:dyDescent="0.35">
      <c r="C35" s="45"/>
    </row>
    <row r="36" spans="3:3" s="9" customFormat="1" x14ac:dyDescent="0.35">
      <c r="C36" s="45"/>
    </row>
    <row r="37" spans="3:3" s="9" customFormat="1" x14ac:dyDescent="0.35">
      <c r="C37" s="45"/>
    </row>
    <row r="38" spans="3:3" s="9" customFormat="1" x14ac:dyDescent="0.35">
      <c r="C38" s="45"/>
    </row>
    <row r="39" spans="3:3" s="9" customFormat="1" x14ac:dyDescent="0.35">
      <c r="C39" s="45"/>
    </row>
    <row r="40" spans="3:3" s="9" customFormat="1" x14ac:dyDescent="0.35">
      <c r="C40" s="45"/>
    </row>
    <row r="41" spans="3:3" s="9" customFormat="1" x14ac:dyDescent="0.35">
      <c r="C41" s="45"/>
    </row>
    <row r="42" spans="3:3" s="9" customFormat="1" x14ac:dyDescent="0.35">
      <c r="C42" s="45"/>
    </row>
    <row r="43" spans="3:3" s="9" customFormat="1" x14ac:dyDescent="0.35">
      <c r="C43" s="45"/>
    </row>
    <row r="44" spans="3:3" s="9" customFormat="1" x14ac:dyDescent="0.35">
      <c r="C44" s="45"/>
    </row>
    <row r="45" spans="3:3" s="9" customFormat="1" x14ac:dyDescent="0.35">
      <c r="C45" s="45"/>
    </row>
    <row r="46" spans="3:3" s="9" customFormat="1" x14ac:dyDescent="0.35">
      <c r="C46" s="45"/>
    </row>
    <row r="47" spans="3:3" s="9" customFormat="1" x14ac:dyDescent="0.35">
      <c r="C47" s="45"/>
    </row>
    <row r="48" spans="3:3" s="9" customFormat="1" x14ac:dyDescent="0.35">
      <c r="C48" s="45"/>
    </row>
    <row r="49" spans="1:11" x14ac:dyDescent="0.35">
      <c r="A49" s="13"/>
      <c r="B49" s="9"/>
      <c r="C49" s="1"/>
    </row>
    <row r="54" spans="1:11" x14ac:dyDescent="0.35">
      <c r="G54" s="9"/>
      <c r="H54" s="9"/>
      <c r="I54" s="9"/>
      <c r="J54" s="9"/>
      <c r="K54" s="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N50" sqref="N50"/>
    </sheetView>
  </sheetViews>
  <sheetFormatPr baseColWidth="10" defaultRowHeight="14.5" x14ac:dyDescent="0.35"/>
  <cols>
    <col min="2" max="2" width="16.81640625" customWidth="1"/>
    <col min="3" max="5" width="17.81640625" customWidth="1"/>
    <col min="6" max="6" width="14.7265625" customWidth="1"/>
    <col min="7" max="9" width="15.7265625" customWidth="1"/>
  </cols>
  <sheetData>
    <row r="1" spans="1:13" x14ac:dyDescent="0.35">
      <c r="A1" t="s">
        <v>23</v>
      </c>
      <c r="B1" t="s">
        <v>36</v>
      </c>
      <c r="C1" t="s">
        <v>38</v>
      </c>
      <c r="D1" t="s">
        <v>41</v>
      </c>
      <c r="E1" t="s">
        <v>42</v>
      </c>
      <c r="F1" t="s">
        <v>37</v>
      </c>
      <c r="G1" t="s">
        <v>43</v>
      </c>
      <c r="H1" t="s">
        <v>44</v>
      </c>
      <c r="I1" t="s">
        <v>39</v>
      </c>
      <c r="J1" t="s">
        <v>25</v>
      </c>
      <c r="K1" t="s">
        <v>45</v>
      </c>
      <c r="L1" t="s">
        <v>40</v>
      </c>
      <c r="M1" t="s">
        <v>46</v>
      </c>
    </row>
    <row r="2" spans="1:13" hidden="1" x14ac:dyDescent="0.35">
      <c r="B2" s="1" t="s">
        <v>32</v>
      </c>
      <c r="C2" s="1" t="s">
        <v>33</v>
      </c>
      <c r="D2" s="1" t="s">
        <v>34</v>
      </c>
      <c r="E2" s="1" t="s">
        <v>35</v>
      </c>
      <c r="F2" s="1" t="s">
        <v>32</v>
      </c>
      <c r="G2" s="1" t="s">
        <v>33</v>
      </c>
      <c r="H2" s="1" t="s">
        <v>34</v>
      </c>
      <c r="I2" s="1" t="s">
        <v>35</v>
      </c>
      <c r="J2" s="1" t="s">
        <v>32</v>
      </c>
      <c r="K2" s="1" t="s">
        <v>33</v>
      </c>
      <c r="L2" s="1" t="s">
        <v>34</v>
      </c>
      <c r="M2" s="1" t="s">
        <v>35</v>
      </c>
    </row>
    <row r="3" spans="1:13" hidden="1" x14ac:dyDescent="0.35">
      <c r="A3" t="s">
        <v>0</v>
      </c>
      <c r="B3" s="25">
        <v>34944</v>
      </c>
      <c r="C3" s="25">
        <v>34939</v>
      </c>
      <c r="D3" s="25">
        <v>34983</v>
      </c>
      <c r="E3" s="25">
        <v>35014</v>
      </c>
      <c r="F3" s="1">
        <v>100</v>
      </c>
      <c r="G3" s="5">
        <v>99.985691391941387</v>
      </c>
      <c r="H3" s="5">
        <v>100.11160714285714</v>
      </c>
      <c r="I3" s="5">
        <v>100.20032051282051</v>
      </c>
      <c r="K3" s="47">
        <v>52.430044182621494</v>
      </c>
      <c r="L3" s="47">
        <v>53.755522827687777</v>
      </c>
      <c r="M3" s="47">
        <v>51.982378854625551</v>
      </c>
    </row>
    <row r="4" spans="1:13" hidden="1" x14ac:dyDescent="0.35">
      <c r="A4" t="s">
        <v>1</v>
      </c>
      <c r="B4" s="25">
        <v>7659</v>
      </c>
      <c r="C4" s="25">
        <v>7591</v>
      </c>
      <c r="D4" s="25">
        <v>7649</v>
      </c>
      <c r="E4" s="25">
        <v>7511</v>
      </c>
      <c r="F4" s="1">
        <v>100</v>
      </c>
      <c r="G4" s="5">
        <v>99.112155633894758</v>
      </c>
      <c r="H4" s="5">
        <v>99.869434652043353</v>
      </c>
      <c r="I4" s="5">
        <v>98.067632850241552</v>
      </c>
      <c r="K4" s="47">
        <v>50</v>
      </c>
      <c r="L4" s="47">
        <v>54.583333333333343</v>
      </c>
      <c r="M4" s="47">
        <v>58.547008547008552</v>
      </c>
    </row>
    <row r="5" spans="1:13" hidden="1" x14ac:dyDescent="0.35">
      <c r="A5" t="s">
        <v>2</v>
      </c>
      <c r="B5" s="25">
        <v>25432</v>
      </c>
      <c r="C5" s="25">
        <v>25459</v>
      </c>
      <c r="D5" s="25">
        <v>25509</v>
      </c>
      <c r="E5" s="25">
        <v>25533</v>
      </c>
      <c r="F5" s="1">
        <v>100</v>
      </c>
      <c r="G5" s="5">
        <v>100.10616546083675</v>
      </c>
      <c r="H5" s="5">
        <v>100.30276816608998</v>
      </c>
      <c r="I5" s="5">
        <v>100.39713746461152</v>
      </c>
      <c r="K5" s="47">
        <v>55.663430420711975</v>
      </c>
      <c r="L5" s="47">
        <v>53.420195439739416</v>
      </c>
      <c r="M5" s="47">
        <v>52.287581699346411</v>
      </c>
    </row>
    <row r="6" spans="1:13" hidden="1" x14ac:dyDescent="0.35">
      <c r="A6" t="s">
        <v>3</v>
      </c>
      <c r="B6" s="25">
        <v>3870</v>
      </c>
      <c r="C6" s="25">
        <v>3859</v>
      </c>
      <c r="D6" s="25">
        <v>3863</v>
      </c>
      <c r="E6" s="25">
        <v>3874</v>
      </c>
      <c r="F6" s="1">
        <v>100</v>
      </c>
      <c r="G6" s="5">
        <v>99.715762273901802</v>
      </c>
      <c r="H6" s="5">
        <v>99.819121447028422</v>
      </c>
      <c r="I6" s="5">
        <v>100.10335917312661</v>
      </c>
      <c r="K6" s="47">
        <v>50</v>
      </c>
      <c r="L6" s="47">
        <v>48.850574712643677</v>
      </c>
      <c r="M6" s="47">
        <v>50</v>
      </c>
    </row>
    <row r="7" spans="1:13" hidden="1" x14ac:dyDescent="0.35">
      <c r="A7" t="s">
        <v>4</v>
      </c>
      <c r="B7" s="25">
        <v>18922</v>
      </c>
      <c r="C7" s="25">
        <v>19154</v>
      </c>
      <c r="D7" s="25">
        <v>19175</v>
      </c>
      <c r="E7" s="25">
        <v>19203</v>
      </c>
      <c r="F7" s="1">
        <v>100</v>
      </c>
      <c r="G7" s="5">
        <v>101.22608603741676</v>
      </c>
      <c r="H7" s="5">
        <v>101.33706796321741</v>
      </c>
      <c r="I7" s="5">
        <v>101.48504386428495</v>
      </c>
      <c r="K7" s="47">
        <v>50.1953125</v>
      </c>
      <c r="L7" s="47">
        <v>54.36507936507936</v>
      </c>
      <c r="M7" s="47">
        <v>55.533596837944664</v>
      </c>
    </row>
    <row r="8" spans="1:13" hidden="1" x14ac:dyDescent="0.35">
      <c r="A8" t="s">
        <v>5</v>
      </c>
      <c r="B8" s="25">
        <v>35528</v>
      </c>
      <c r="C8" s="25">
        <v>35476</v>
      </c>
      <c r="D8" s="25">
        <v>35694</v>
      </c>
      <c r="E8" s="25">
        <v>35720</v>
      </c>
      <c r="F8" s="1">
        <v>100</v>
      </c>
      <c r="G8" s="5">
        <v>99.853636568340463</v>
      </c>
      <c r="H8" s="5">
        <v>100.46723710875929</v>
      </c>
      <c r="I8" s="5">
        <v>100.54041882458907</v>
      </c>
      <c r="K8" s="47">
        <v>52.059496567505725</v>
      </c>
      <c r="L8" s="47">
        <v>55.454545454545453</v>
      </c>
      <c r="M8" s="47">
        <v>53.103448275862064</v>
      </c>
    </row>
    <row r="9" spans="1:13" hidden="1" x14ac:dyDescent="0.35">
      <c r="A9" t="s">
        <v>6</v>
      </c>
      <c r="B9" s="25">
        <v>19620</v>
      </c>
      <c r="C9" s="25">
        <v>19592</v>
      </c>
      <c r="D9" s="25">
        <v>19512</v>
      </c>
      <c r="E9" s="25">
        <v>19606</v>
      </c>
      <c r="F9" s="1">
        <v>100</v>
      </c>
      <c r="G9" s="5">
        <v>99.857288481141694</v>
      </c>
      <c r="H9" s="5">
        <v>99.449541284403665</v>
      </c>
      <c r="I9" s="5">
        <v>99.928644240570847</v>
      </c>
      <c r="K9" s="47">
        <v>51.967213114754095</v>
      </c>
      <c r="L9" s="47">
        <v>54.290429042904286</v>
      </c>
      <c r="M9" s="47">
        <v>53.833333333333336</v>
      </c>
    </row>
    <row r="10" spans="1:13" hidden="1" x14ac:dyDescent="0.35">
      <c r="A10" t="s">
        <v>7</v>
      </c>
      <c r="B10" s="25">
        <v>14639</v>
      </c>
      <c r="C10" s="25">
        <v>14612</v>
      </c>
      <c r="D10" s="25">
        <v>14670</v>
      </c>
      <c r="E10" s="25">
        <v>14716</v>
      </c>
      <c r="F10" s="1">
        <v>100</v>
      </c>
      <c r="G10" s="5">
        <v>99.815561172211218</v>
      </c>
      <c r="H10" s="5">
        <v>100.21176309857231</v>
      </c>
      <c r="I10" s="5">
        <v>100.52599221258282</v>
      </c>
      <c r="K10" s="47">
        <v>52.155172413793103</v>
      </c>
      <c r="L10" s="47">
        <v>53.478260869565219</v>
      </c>
      <c r="M10" s="47">
        <v>54.741379310344826</v>
      </c>
    </row>
    <row r="11" spans="1:13" hidden="1" x14ac:dyDescent="0.35">
      <c r="A11" t="s">
        <v>8</v>
      </c>
      <c r="B11" s="25">
        <v>10920</v>
      </c>
      <c r="C11" s="25">
        <v>10944</v>
      </c>
      <c r="D11" s="25">
        <v>10976</v>
      </c>
      <c r="E11" s="25">
        <v>10987</v>
      </c>
      <c r="F11" s="1">
        <v>100</v>
      </c>
      <c r="G11" s="5">
        <v>100.21978021978022</v>
      </c>
      <c r="H11" s="5">
        <v>100.51282051282053</v>
      </c>
      <c r="I11" s="5">
        <v>100.61355311355314</v>
      </c>
      <c r="K11" s="47">
        <v>51.910828025477706</v>
      </c>
      <c r="L11" s="47">
        <v>54.458598726114651</v>
      </c>
      <c r="M11" s="47">
        <v>52.884615384615387</v>
      </c>
    </row>
    <row r="12" spans="1:13" hidden="1" x14ac:dyDescent="0.35">
      <c r="A12" t="s">
        <v>9</v>
      </c>
      <c r="B12" s="25">
        <v>18041</v>
      </c>
      <c r="C12" s="25">
        <v>18177</v>
      </c>
      <c r="D12" s="25">
        <v>18169</v>
      </c>
      <c r="E12" s="25">
        <v>18215</v>
      </c>
      <c r="F12" s="1">
        <v>100</v>
      </c>
      <c r="G12" s="5">
        <v>100.75383847902002</v>
      </c>
      <c r="H12" s="5">
        <v>100.70949503907767</v>
      </c>
      <c r="I12" s="5">
        <v>100.9644698187462</v>
      </c>
      <c r="K12" s="47">
        <v>50.980392156862742</v>
      </c>
      <c r="L12" s="47">
        <v>54.433497536945822</v>
      </c>
      <c r="M12" s="47">
        <v>53.712871287128714</v>
      </c>
    </row>
    <row r="13" spans="1:13" hidden="1" x14ac:dyDescent="0.35">
      <c r="A13" t="s">
        <v>10</v>
      </c>
      <c r="B13" s="25">
        <v>54663</v>
      </c>
      <c r="C13" s="25">
        <v>54925</v>
      </c>
      <c r="D13" s="25">
        <v>55243</v>
      </c>
      <c r="E13" s="25">
        <v>55597</v>
      </c>
      <c r="F13" s="1">
        <v>100</v>
      </c>
      <c r="G13" s="5">
        <v>100.47930044088322</v>
      </c>
      <c r="H13" s="5">
        <v>101.06104677752776</v>
      </c>
      <c r="I13" s="5">
        <v>101.70865119001886</v>
      </c>
      <c r="K13" s="47">
        <v>54.026845637583897</v>
      </c>
      <c r="L13" s="47">
        <v>53.871829105473964</v>
      </c>
      <c r="M13" s="47">
        <v>54.465493910690121</v>
      </c>
    </row>
    <row r="14" spans="1:13" hidden="1" x14ac:dyDescent="0.35">
      <c r="A14" t="s">
        <v>11</v>
      </c>
      <c r="B14" s="25">
        <v>32432</v>
      </c>
      <c r="C14" s="25">
        <v>32466</v>
      </c>
      <c r="D14" s="25">
        <v>32639</v>
      </c>
      <c r="E14" s="25">
        <v>32548</v>
      </c>
      <c r="F14" s="1">
        <v>100</v>
      </c>
      <c r="G14" s="5">
        <v>100.10483473112974</v>
      </c>
      <c r="H14" s="5">
        <v>100.63825851011346</v>
      </c>
      <c r="I14" s="5">
        <v>100.35767143561912</v>
      </c>
      <c r="K14" s="47">
        <v>51.136363636363633</v>
      </c>
      <c r="L14" s="47">
        <v>56.641604010025063</v>
      </c>
      <c r="M14" s="47">
        <v>54.177215189873415</v>
      </c>
    </row>
    <row r="15" spans="1:13" hidden="1" x14ac:dyDescent="0.35">
      <c r="A15" t="s">
        <v>12</v>
      </c>
      <c r="B15" s="25">
        <v>10628</v>
      </c>
      <c r="C15" s="25">
        <v>10541</v>
      </c>
      <c r="D15" s="25">
        <v>10516</v>
      </c>
      <c r="E15" s="25">
        <v>10549</v>
      </c>
      <c r="F15" s="1">
        <v>100</v>
      </c>
      <c r="G15" s="5">
        <v>99.181407602559275</v>
      </c>
      <c r="H15" s="5">
        <v>98.946179902145275</v>
      </c>
      <c r="I15" s="5">
        <v>99.256680466691748</v>
      </c>
      <c r="K15" s="47">
        <v>52.238805970149258</v>
      </c>
      <c r="L15" s="47">
        <v>54.744525547445257</v>
      </c>
      <c r="M15" s="47">
        <v>54.411764705882362</v>
      </c>
    </row>
    <row r="16" spans="1:13" hidden="1" x14ac:dyDescent="0.35">
      <c r="A16" t="s">
        <v>13</v>
      </c>
      <c r="B16" s="25">
        <v>25239</v>
      </c>
      <c r="C16" s="25">
        <v>25256</v>
      </c>
      <c r="D16" s="25">
        <v>25302</v>
      </c>
      <c r="E16" s="25">
        <v>25315</v>
      </c>
      <c r="F16" s="1">
        <v>100</v>
      </c>
      <c r="G16" s="5">
        <v>100.06735607591426</v>
      </c>
      <c r="H16" s="5">
        <v>100.24961369309402</v>
      </c>
      <c r="I16" s="5">
        <v>100.30112128055787</v>
      </c>
      <c r="K16" s="47">
        <v>51.590106007067135</v>
      </c>
      <c r="L16" s="47">
        <v>53.723404255319153</v>
      </c>
      <c r="M16" s="47">
        <v>52.142857142857146</v>
      </c>
    </row>
    <row r="17" spans="1:13" hidden="1" x14ac:dyDescent="0.35">
      <c r="A17" t="s">
        <v>14</v>
      </c>
      <c r="B17" s="25">
        <v>13392</v>
      </c>
      <c r="C17" s="25">
        <v>13364</v>
      </c>
      <c r="D17" s="25">
        <v>13396</v>
      </c>
      <c r="E17" s="25">
        <v>13421</v>
      </c>
      <c r="F17" s="1">
        <v>100</v>
      </c>
      <c r="G17" s="5">
        <v>99.790919952210274</v>
      </c>
      <c r="H17" s="5">
        <v>100.02986857825567</v>
      </c>
      <c r="I17" s="5">
        <v>100.21654719235363</v>
      </c>
      <c r="K17" s="47">
        <v>50</v>
      </c>
      <c r="L17" s="47">
        <v>54.072398190045249</v>
      </c>
      <c r="M17" s="47">
        <v>52.714932126696837</v>
      </c>
    </row>
    <row r="18" spans="1:13" hidden="1" x14ac:dyDescent="0.35">
      <c r="A18" t="s">
        <v>15</v>
      </c>
      <c r="B18" s="25">
        <v>10365</v>
      </c>
      <c r="C18" s="25">
        <v>10398</v>
      </c>
      <c r="D18" s="25">
        <v>10430</v>
      </c>
      <c r="E18" s="25">
        <v>10431</v>
      </c>
      <c r="F18" s="1">
        <v>100</v>
      </c>
      <c r="G18" s="5">
        <v>100.31837916063675</v>
      </c>
      <c r="H18" s="5">
        <v>100.62711046792089</v>
      </c>
      <c r="I18" s="5">
        <v>100.63675832127352</v>
      </c>
      <c r="K18" s="47">
        <v>53.75722543352601</v>
      </c>
      <c r="L18" s="47">
        <v>52.890173410404628</v>
      </c>
      <c r="M18" s="47">
        <v>52.312138728323696</v>
      </c>
    </row>
    <row r="19" spans="1:13" hidden="1" x14ac:dyDescent="0.35">
      <c r="A19" t="s">
        <v>16</v>
      </c>
      <c r="B19" s="25">
        <v>14828</v>
      </c>
      <c r="C19" s="25">
        <v>14764</v>
      </c>
      <c r="D19" s="25">
        <v>14810</v>
      </c>
      <c r="E19" s="25">
        <v>15033</v>
      </c>
      <c r="F19" s="1">
        <v>100</v>
      </c>
      <c r="G19" s="5">
        <v>99.568384138117068</v>
      </c>
      <c r="H19" s="5">
        <v>99.878608038845428</v>
      </c>
      <c r="I19" s="5">
        <v>101.38251955759374</v>
      </c>
      <c r="K19" s="47">
        <v>50.765306122448983</v>
      </c>
      <c r="L19" s="47">
        <v>53.316326530612244</v>
      </c>
      <c r="M19" s="47">
        <v>53.589743589743598</v>
      </c>
    </row>
    <row r="20" spans="1:13" hidden="1" x14ac:dyDescent="0.35">
      <c r="A20" t="s">
        <v>17</v>
      </c>
      <c r="B20" s="25">
        <v>16551</v>
      </c>
      <c r="C20" s="25">
        <v>16577</v>
      </c>
      <c r="D20" s="25">
        <v>16586</v>
      </c>
      <c r="E20" s="25">
        <v>16610</v>
      </c>
      <c r="F20" s="1">
        <v>100</v>
      </c>
      <c r="G20" s="5">
        <v>100.15709020602985</v>
      </c>
      <c r="H20" s="5">
        <v>100.21146758504017</v>
      </c>
      <c r="I20" s="5">
        <v>100.35647392906772</v>
      </c>
      <c r="K20" s="47">
        <v>53.476821192052981</v>
      </c>
      <c r="L20" s="47">
        <v>52.459016393442624</v>
      </c>
      <c r="M20" s="47">
        <v>51.821192052980123</v>
      </c>
    </row>
    <row r="21" spans="1:13" hidden="1" x14ac:dyDescent="0.35">
      <c r="A21" t="s">
        <v>18</v>
      </c>
      <c r="B21" s="25">
        <v>21326</v>
      </c>
      <c r="C21" s="25">
        <v>21288</v>
      </c>
      <c r="D21" s="25">
        <v>21186</v>
      </c>
      <c r="E21" s="25">
        <v>21273</v>
      </c>
      <c r="F21" s="1">
        <v>100</v>
      </c>
      <c r="G21" s="5">
        <v>99.821813748476046</v>
      </c>
      <c r="H21" s="5">
        <v>99.343524336490674</v>
      </c>
      <c r="I21" s="5">
        <v>99.751477070242899</v>
      </c>
      <c r="K21" s="47">
        <v>49.376947040498443</v>
      </c>
      <c r="L21" s="47">
        <v>54.218750000000007</v>
      </c>
      <c r="M21" s="47">
        <v>53.291536050156743</v>
      </c>
    </row>
    <row r="22" spans="1:13" x14ac:dyDescent="0.35">
      <c r="A22" t="s">
        <v>24</v>
      </c>
      <c r="B22" s="25">
        <v>388999</v>
      </c>
      <c r="C22" s="25">
        <v>389382</v>
      </c>
      <c r="D22" s="25">
        <v>390308</v>
      </c>
      <c r="E22" s="25">
        <v>391156</v>
      </c>
      <c r="F22" s="1">
        <v>100</v>
      </c>
      <c r="G22" s="5">
        <v>100.09845783665254</v>
      </c>
      <c r="H22" s="5">
        <v>100.33650472109184</v>
      </c>
      <c r="I22" s="5">
        <v>100.5545001401032</v>
      </c>
      <c r="K22" s="47">
        <v>52</v>
      </c>
      <c r="L22" s="47">
        <v>54</v>
      </c>
      <c r="M22" s="47">
        <v>53</v>
      </c>
    </row>
    <row r="24" spans="1:13" x14ac:dyDescent="0.35">
      <c r="B24" s="50" t="s">
        <v>32</v>
      </c>
      <c r="C24" s="50" t="s">
        <v>33</v>
      </c>
      <c r="D24" s="50" t="s">
        <v>34</v>
      </c>
      <c r="E24" s="50" t="s">
        <v>35</v>
      </c>
    </row>
    <row r="25" spans="1:13" x14ac:dyDescent="0.35">
      <c r="B25" s="85"/>
      <c r="C25" s="85"/>
      <c r="D25" s="85"/>
      <c r="E25" s="85"/>
    </row>
  </sheetData>
  <mergeCells count="1">
    <mergeCell ref="B25:E25"/>
  </mergeCell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workbookViewId="0">
      <selection activeCell="E19" sqref="E19"/>
    </sheetView>
  </sheetViews>
  <sheetFormatPr baseColWidth="10" defaultColWidth="11.54296875" defaultRowHeight="14.5" x14ac:dyDescent="0.35"/>
  <cols>
    <col min="1" max="1" width="33.54296875" style="11" customWidth="1"/>
    <col min="2" max="2" width="11.54296875" style="11"/>
    <col min="3" max="3" width="16.1796875" style="11" customWidth="1"/>
    <col min="4" max="10" width="11.54296875" style="11"/>
    <col min="11" max="11" width="57.54296875" style="11" customWidth="1"/>
    <col min="12" max="16384" width="11.54296875" style="11"/>
  </cols>
  <sheetData>
    <row r="1" spans="1:12" ht="7.9" customHeight="1" x14ac:dyDescent="0.35">
      <c r="L1" s="37"/>
    </row>
    <row r="2" spans="1:12" ht="28.9" customHeight="1" x14ac:dyDescent="0.45">
      <c r="B2" s="36"/>
      <c r="C2" s="36"/>
      <c r="D2" s="40" t="s">
        <v>31</v>
      </c>
      <c r="E2" s="36"/>
      <c r="F2" s="36"/>
      <c r="G2" s="36"/>
      <c r="H2" s="36"/>
      <c r="I2" s="36"/>
      <c r="J2" s="36"/>
      <c r="K2" s="36"/>
      <c r="L2" s="37"/>
    </row>
    <row r="3" spans="1:12" x14ac:dyDescent="0.35">
      <c r="B3" s="32"/>
      <c r="D3" s="83" t="s">
        <v>47</v>
      </c>
      <c r="L3" s="37"/>
    </row>
    <row r="4" spans="1:12" ht="23.25" customHeight="1" x14ac:dyDescent="0.35">
      <c r="A4" s="35"/>
      <c r="B4" s="35"/>
      <c r="C4" s="35"/>
      <c r="D4" s="84" t="s">
        <v>48</v>
      </c>
      <c r="E4" s="35"/>
      <c r="F4" s="35"/>
      <c r="G4" s="35"/>
      <c r="H4" s="35"/>
      <c r="I4" s="35"/>
      <c r="J4" s="35"/>
      <c r="K4" s="35"/>
      <c r="L4" s="37"/>
    </row>
    <row r="5" spans="1:12" ht="12.65" customHeight="1" x14ac:dyDescent="0.55000000000000004">
      <c r="A5" s="33"/>
      <c r="B5" s="33"/>
      <c r="C5" s="33"/>
      <c r="D5" s="34"/>
      <c r="E5" s="33"/>
      <c r="F5" s="33"/>
      <c r="G5" s="33"/>
      <c r="H5" s="33"/>
      <c r="I5" s="33"/>
      <c r="J5" s="33"/>
      <c r="K5" s="33"/>
      <c r="L5" s="37"/>
    </row>
    <row r="6" spans="1:12" ht="12.65" customHeight="1" x14ac:dyDescent="0.55000000000000004">
      <c r="A6" s="12"/>
      <c r="B6" s="12"/>
      <c r="C6" s="12"/>
      <c r="D6" s="17"/>
      <c r="E6" s="12"/>
      <c r="F6" s="12"/>
      <c r="G6" s="12"/>
      <c r="H6" s="12"/>
      <c r="I6" s="12"/>
      <c r="J6" s="12"/>
      <c r="K6" s="12"/>
      <c r="L6" s="37"/>
    </row>
    <row r="7" spans="1:12" ht="12.65" customHeight="1" x14ac:dyDescent="0.55000000000000004">
      <c r="A7" s="12"/>
      <c r="B7" s="12"/>
      <c r="C7" s="12"/>
      <c r="D7" s="17"/>
      <c r="E7" s="12"/>
      <c r="F7" s="12"/>
      <c r="G7" s="12"/>
      <c r="H7" s="12"/>
      <c r="I7" s="12"/>
      <c r="J7" s="12"/>
      <c r="K7" s="12"/>
      <c r="L7" s="37"/>
    </row>
    <row r="8" spans="1:12" x14ac:dyDescent="0.3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37"/>
    </row>
    <row r="9" spans="1:12" x14ac:dyDescent="0.3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37"/>
    </row>
    <row r="10" spans="1:12" x14ac:dyDescent="0.3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37"/>
    </row>
    <row r="11" spans="1:12" x14ac:dyDescent="0.3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37"/>
    </row>
    <row r="12" spans="1:12" x14ac:dyDescent="0.3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37"/>
    </row>
    <row r="13" spans="1:12" x14ac:dyDescent="0.3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37"/>
    </row>
    <row r="14" spans="1:12" x14ac:dyDescent="0.3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37"/>
    </row>
    <row r="15" spans="1:12" x14ac:dyDescent="0.3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37"/>
    </row>
    <row r="16" spans="1:12" x14ac:dyDescent="0.3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37"/>
    </row>
    <row r="17" spans="1:12" x14ac:dyDescent="0.3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37"/>
    </row>
    <row r="18" spans="1:12" x14ac:dyDescent="0.3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37"/>
    </row>
    <row r="19" spans="1:12" x14ac:dyDescent="0.3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37"/>
    </row>
    <row r="20" spans="1:12" x14ac:dyDescent="0.3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37"/>
    </row>
    <row r="21" spans="1:12" x14ac:dyDescent="0.3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37"/>
    </row>
    <row r="22" spans="1:12" x14ac:dyDescent="0.3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37"/>
    </row>
    <row r="23" spans="1:12" x14ac:dyDescent="0.3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37"/>
    </row>
    <row r="24" spans="1:12" x14ac:dyDescent="0.3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37"/>
    </row>
    <row r="25" spans="1:12" x14ac:dyDescent="0.3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37"/>
    </row>
    <row r="26" spans="1:12" x14ac:dyDescent="0.3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37"/>
    </row>
    <row r="27" spans="1:12" x14ac:dyDescent="0.3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37"/>
    </row>
    <row r="28" spans="1:12" x14ac:dyDescent="0.3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37"/>
    </row>
    <row r="29" spans="1:12" x14ac:dyDescent="0.3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37"/>
    </row>
    <row r="30" spans="1:12" x14ac:dyDescent="0.3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37"/>
    </row>
    <row r="31" spans="1:12" x14ac:dyDescent="0.3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37"/>
    </row>
    <row r="32" spans="1:12" x14ac:dyDescent="0.3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37"/>
    </row>
    <row r="33" spans="1:12" x14ac:dyDescent="0.3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37"/>
    </row>
    <row r="34" spans="1:12" ht="33" customHeight="1" x14ac:dyDescent="0.35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9"/>
      <c r="L34" s="37"/>
    </row>
  </sheetData>
  <pageMargins left="0.7" right="0.7" top="0.75" bottom="0.75" header="0.3" footer="0.3"/>
  <pageSetup paperSize="9" orientation="portrait" r:id="rId1"/>
  <drawing r:id="rId2"/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KUNDEBEDRIFTER</vt:lpstr>
      <vt:lpstr>KUNDEINDEKS</vt:lpstr>
      <vt:lpstr>PROSENT</vt:lpstr>
      <vt:lpstr>OMI</vt:lpstr>
      <vt:lpstr>Medlemsbedrifter</vt:lpstr>
      <vt:lpstr>Nyeste tabell</vt:lpstr>
      <vt:lpstr>Oppdragsmengde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Svein Austheim</dc:creator>
  <cp:lastModifiedBy>Lise Fjell</cp:lastModifiedBy>
  <dcterms:created xsi:type="dcterms:W3CDTF">2015-12-07T14:53:00Z</dcterms:created>
  <dcterms:modified xsi:type="dcterms:W3CDTF">2016-01-28T13:52:21Z</dcterms:modified>
</cp:coreProperties>
</file>